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'Progr'!$A$6:$A$42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'Progr'!$4:$6</definedName>
    <definedName name="Культура">#REF!</definedName>
    <definedName name="Ліцей">#REF!</definedName>
    <definedName name="_xlnm.Print_Area" localSheetId="0">'Progr'!$A$1:$I$47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<sst xmlns="http://schemas.openxmlformats.org/spreadsheetml/2006/main" count="148" uniqueCount="89">
  <si>
    <t>Загальний фонд</t>
  </si>
  <si>
    <t>Спеціальний фонд</t>
  </si>
  <si>
    <t xml:space="preserve">Разом видатків   </t>
  </si>
  <si>
    <t>Код програмної класифікації видатків та кредитування місцевих бюджетів</t>
  </si>
  <si>
    <t xml:space="preserve">   </t>
  </si>
  <si>
    <t>0200000</t>
  </si>
  <si>
    <t>0218831</t>
  </si>
  <si>
    <t>8831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</si>
  <si>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</si>
  <si>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</si>
  <si>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</si>
  <si>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</si>
  <si>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</si>
  <si>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</si>
  <si>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</si>
  <si>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Ніжинська районна державна адміністрація </t>
  </si>
  <si>
    <t>Програма підтримки індивідуального житлового будівництва та розвитку особистого селянського господарства "Власний дім" на 2021-2027 роки"</t>
  </si>
  <si>
    <t>Розподіл витрат місцевого бюджету на реалізацію місцевих/регіональних програм районного бюджету у 2021 році</t>
  </si>
  <si>
    <t>Ніжинська районна рада</t>
  </si>
  <si>
    <t>0100000</t>
  </si>
  <si>
    <t>0110180</t>
  </si>
  <si>
    <t>0180</t>
  </si>
  <si>
    <t>Інша діяльність у сфері державного управління</t>
  </si>
  <si>
    <t>Програма висвітлення діяльності органів виконавчої влади та органів місцевого самоврядування в засобах масової інформації на 2021 рік</t>
  </si>
  <si>
    <t xml:space="preserve">Програма розвитку комунальної установи Ніжинської районної ради «Трудовий архів Ніжинського району» на 2021-2022 </t>
  </si>
  <si>
    <t>Програма «Про оплату праці та послуг ліквідаційної комісії Ніжинського центру соціальних служб для сім’ї, дітей та молоді»</t>
  </si>
  <si>
    <t>«Програма про оплату праці найманих працівників та вирішення фінансово-господарських, правових питань, врегулювання трудових відносин для забезпечення роботи відділу культури, сім’ї, молоді та спорту Ніжинської районної державної адміністрації»</t>
  </si>
  <si>
    <t>0210180</t>
  </si>
  <si>
    <t xml:space="preserve">Програма фінансової підтримки територіального центру соціального обслуговування (надання соціальних послуг), як структурного підрозділу управління соціального захисту населення Ніжинської районної державної адміністрації Чернігівської області на січень-лютий 2021 року </t>
  </si>
  <si>
    <t>0813104</t>
  </si>
  <si>
    <t xml:space="preserve">«Програма фінансової підтримки фінансово-господарської діяльності відділу освіти  Ніжинської районної державної адміністрації» </t>
  </si>
  <si>
    <t>0611130</t>
  </si>
  <si>
    <t>0611141</t>
  </si>
  <si>
    <t>1014030</t>
  </si>
  <si>
    <t>Методичне забезпечення діяльності закладів освіти</t>
  </si>
  <si>
    <t>Забезпечення діяльності інших закладів у сфері освіти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</si>
  <si>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</si>
  <si>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</si>
  <si>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</si>
  <si>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</si>
  <si>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</si>
  <si>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2021 рік  </t>
  </si>
  <si>
    <t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2021 рік</t>
  </si>
  <si>
    <t xml:space="preserve">Рішення ІІ (позачергової) сесії VІІІ скликання Ніжинської районної ради                                                      від 24.12.2020 року </t>
  </si>
  <si>
    <t>Програма "Назустріч людям" на 2021 рік</t>
  </si>
  <si>
    <t>Програма висвітлення діяльності органів виконавчої влади та органів місцевого самоврядування в засобах масової інформації на 2021-2022 роки</t>
  </si>
  <si>
    <t>0113242</t>
  </si>
  <si>
    <t>Інші заходи у сфері соціального захисту і соціального забезпечення</t>
  </si>
  <si>
    <t>Районна  програма розвитку  комунального  закладу  Ніжинської  районної  ради " Регіональний ландшафтний парк " Ніжинський" на 2021 рік</t>
  </si>
  <si>
    <t>Збереження природно-заповідного фонду</t>
  </si>
  <si>
    <t>Програми фінансування призначення і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та компенсації фізичним особам, які надають соціальні послуги з догляду на непрофесійній основі на 2021 рік.</t>
  </si>
  <si>
    <t xml:space="preserve">Рішення ІІІ (позачергової) сесії VІІІ скликання Ніжинської районної ради                                                      від 22.01.2021 року </t>
  </si>
  <si>
    <t>0118320</t>
  </si>
  <si>
    <t>Програма розвитку фізичної культури і спорту на 2017-2021роки</t>
  </si>
  <si>
    <t xml:space="preserve">Рішення VІІІ (позачергової) сесії VІІ скликання Ніжинської районної ради від 29.12.2016 року 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</si>
  <si>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</si>
  <si>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</si>
  <si>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0215032</t>
  </si>
  <si>
    <t>5032</t>
  </si>
  <si>
    <t>0215053</t>
  </si>
  <si>
    <t>5053</t>
  </si>
  <si>
    <t>Надання довгострокових кредитів індивідуальним забудовникам житла на селі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</si>
  <si>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</si>
  <si>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</si>
  <si>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</si>
  <si>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0600000</t>
  </si>
  <si>
    <t>Відділ освіти Ніжинської районної державної адміністрації</t>
  </si>
  <si>
    <t>0800000</t>
  </si>
  <si>
    <t>Управління соціального захистьу населення Ніжинської районної державної адміністрації</t>
  </si>
  <si>
    <t>1000000</t>
  </si>
  <si>
    <t>Відділ культури Ніжинської районної державної адміністрації</t>
  </si>
  <si>
    <t>Начальник фінансового управління Ніжинської РДА                                                                                                                    Світлана АЛЕМША</t>
  </si>
  <si>
    <t>Фінансове управління Ніжинської районної державної адміністрації</t>
  </si>
  <si>
    <t>Інші субвенції з місцевого бюджету</t>
  </si>
  <si>
    <t>Районна програма "Співфінансування інвестиційного проєкту "Будівництво Григорівської ЗОШ І-ІІІ ст. на 11 класів в с.Григорівка, Бахмацького району, Чернігівської області (коригування) з виділенням черговості: І черга - Будівництво I-IV навчальних класів та зовнішніх інженерних мереж; ІІ черга - V-ХІ навчальних класів, приміщення їдальні та головного входу; ІІІ черга - Будівництво спортзалу та 2-го поверху школи", що реалізується за рахунок коштів державного фонду регіонального розвитку" у 2021 році</t>
  </si>
  <si>
    <t>Програма фінансової підтримки КНП "Бахмацька міська лікарня" в 2021 році</t>
  </si>
  <si>
    <t xml:space="preserve">Рішення ІV сесії VІІІ скликання Ніжинської районної ради                                                      від 26.02.2021 року </t>
  </si>
  <si>
    <t xml:space="preserve">Програма діяльності громадської організації "Ніжинська міськрайонна організація ветеранів Афганістану" "Афганець - 2021". 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</si>
  <si>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</si>
  <si>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</si>
  <si>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</si>
  <si>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Додаток № 5                                                                                                                                              до рішення сьомоїї сесії восьмого скликання Ніжинської районної ради від 05.10.2021 року </t>
  </si>
  <si>
    <t>Реалізація програм в галузі сільського господарства</t>
  </si>
  <si>
    <t>Програма передачі нетелей багатодітним сім’ям, які проживають у сільській місцевості Ніжинського району, на 2021-2027 роки</t>
  </si>
  <si>
    <t>Рішення шостої сесії Ніжинської районної ради Чернігівської області восьмого скликання (8 липня 2021 р.)</t>
  </si>
  <si>
    <t>0217110</t>
  </si>
  <si>
    <t>0218240</t>
  </si>
  <si>
    <t>Заходи та роботи з територіальної оборони</t>
  </si>
  <si>
    <t>Програма організації та розбудови територіальної оборони Ніжинського району на 2021-2022 роки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</si>
</sst>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2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UkrainianPragmatica"/>
      <family val="0"/>
    </font>
    <font>
      <b/>
      <sz val="14"/>
      <name val="Arial Cyr"/>
      <family val="0"/>
    </font>
    <font>
      <b/>
      <sz val="11"/>
      <name val="Times New Roman Cyr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 Cyr"/>
      <family val="1"/>
    </font>
    <font>
      <b/>
      <sz val="18"/>
      <color indexed="8"/>
      <name val="Times New Roman Cyr"/>
      <family val="1"/>
    </font>
    <font>
      <b/>
      <sz val="18"/>
      <name val="Arial Cyr"/>
      <family val="0"/>
    </font>
    <font>
      <sz val="18"/>
      <name val="Times New Roman"/>
      <family val="1"/>
    </font>
    <font>
      <sz val="18"/>
      <color indexed="8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Arial Cyr"/>
      <family val="2"/>
    </font>
    <font>
      <b/>
      <sz val="18"/>
      <color indexed="10"/>
      <name val="Arial Cyr"/>
      <family val="0"/>
    </font>
    <font>
      <sz val="18"/>
      <color indexed="10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FF0000"/>
      <name val="Arial Cyr"/>
      <family val="2"/>
    </font>
    <font>
      <b/>
      <sz val="18"/>
      <color rgb="FFFF0000"/>
      <name val="Arial Cyr"/>
      <family val="0"/>
    </font>
    <font>
      <sz val="10"/>
      <color rgb="FFFF0000"/>
      <name val="Arial Cyr"/>
      <family val="0"/>
    </font>
    <font>
      <sz val="1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4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55" applyFont="1" applyProtection="1">
      <alignment/>
      <protection locked="0"/>
    </xf>
    <xf numFmtId="0" fontId="8" fillId="0" borderId="0" xfId="55" applyFont="1" applyAlignment="1" applyProtection="1">
      <alignment horizontal="left" vertical="top" wrapText="1"/>
      <protection locked="0"/>
    </xf>
    <xf numFmtId="0" fontId="26" fillId="0" borderId="0" xfId="55" applyFont="1" applyAlignment="1" applyProtection="1">
      <alignment vertical="top" wrapText="1"/>
      <protection locked="0"/>
    </xf>
    <xf numFmtId="0" fontId="0" fillId="0" borderId="0" xfId="55" applyFont="1" applyProtection="1">
      <alignment/>
      <protection locked="0"/>
    </xf>
    <xf numFmtId="0" fontId="0" fillId="0" borderId="0" xfId="55" applyFont="1">
      <alignment/>
      <protection/>
    </xf>
    <xf numFmtId="0" fontId="4" fillId="0" borderId="0" xfId="55" applyFont="1" applyBorder="1" applyAlignment="1">
      <alignment horizontal="center"/>
      <protection/>
    </xf>
    <xf numFmtId="0" fontId="28" fillId="0" borderId="0" xfId="55" applyFont="1" applyProtection="1">
      <alignment/>
      <protection locked="0"/>
    </xf>
    <xf numFmtId="0" fontId="28" fillId="0" borderId="0" xfId="55" applyFont="1">
      <alignment/>
      <protection/>
    </xf>
    <xf numFmtId="0" fontId="0" fillId="0" borderId="0" xfId="55" applyFont="1" applyFill="1" applyProtection="1">
      <alignment/>
      <protection locked="0"/>
    </xf>
    <xf numFmtId="0" fontId="0" fillId="0" borderId="0" xfId="55" applyFont="1" applyFill="1">
      <alignment/>
      <protection/>
    </xf>
    <xf numFmtId="3" fontId="31" fillId="0" borderId="0" xfId="55" applyNumberFormat="1" applyFont="1" applyBorder="1" applyProtection="1">
      <alignment/>
      <protection locked="0"/>
    </xf>
    <xf numFmtId="0" fontId="32" fillId="0" borderId="0" xfId="55" applyFont="1" applyFill="1" applyBorder="1" applyProtection="1">
      <alignment/>
      <protection locked="0"/>
    </xf>
    <xf numFmtId="0" fontId="0" fillId="0" borderId="0" xfId="55" applyFont="1" applyFill="1" applyBorder="1" applyProtection="1">
      <alignment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0" fontId="33" fillId="0" borderId="0" xfId="55" applyFont="1" applyAlignment="1" applyProtection="1">
      <alignment horizontal="left" vertical="top" wrapText="1"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1" fontId="34" fillId="0" borderId="0" xfId="55" applyNumberFormat="1" applyFont="1" applyFill="1" applyBorder="1" applyProtection="1">
      <alignment/>
      <protection locked="0"/>
    </xf>
    <xf numFmtId="181" fontId="0" fillId="0" borderId="0" xfId="55" applyNumberFormat="1" applyFont="1" applyFill="1" applyBorder="1" applyProtection="1">
      <alignment/>
      <protection locked="0"/>
    </xf>
    <xf numFmtId="181" fontId="0" fillId="0" borderId="0" xfId="55" applyNumberFormat="1" applyFont="1" applyFill="1" applyBorder="1" applyProtection="1">
      <alignment/>
      <protection locked="0"/>
    </xf>
    <xf numFmtId="49" fontId="8" fillId="0" borderId="0" xfId="55" applyNumberFormat="1" applyFont="1" applyFill="1" applyBorder="1" applyAlignment="1" applyProtection="1">
      <alignment horizontal="center"/>
      <protection locked="0"/>
    </xf>
    <xf numFmtId="181" fontId="8" fillId="0" borderId="0" xfId="55" applyNumberFormat="1" applyFont="1" applyFill="1" applyBorder="1" applyProtection="1">
      <alignment/>
      <protection locked="0"/>
    </xf>
    <xf numFmtId="49" fontId="8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Fill="1" applyProtection="1">
      <alignment/>
      <protection locked="0"/>
    </xf>
    <xf numFmtId="181" fontId="8" fillId="0" borderId="0" xfId="55" applyNumberFormat="1" applyFont="1" applyProtection="1">
      <alignment/>
      <protection locked="0"/>
    </xf>
    <xf numFmtId="0" fontId="8" fillId="0" borderId="0" xfId="55" applyFont="1">
      <alignment/>
      <protection/>
    </xf>
    <xf numFmtId="0" fontId="8" fillId="0" borderId="0" xfId="55" applyFont="1" applyAlignment="1">
      <alignment horizontal="left" vertical="top" wrapText="1"/>
      <protection/>
    </xf>
    <xf numFmtId="49" fontId="30" fillId="0" borderId="0" xfId="55" applyNumberFormat="1" applyFont="1" applyBorder="1" applyAlignment="1" applyProtection="1">
      <alignment horizontal="center"/>
      <protection locked="0"/>
    </xf>
    <xf numFmtId="0" fontId="7" fillId="0" borderId="0" xfId="55" applyFont="1" applyBorder="1" applyAlignment="1" applyProtection="1">
      <alignment horizontal="left" vertical="top" wrapText="1"/>
      <protection locked="0"/>
    </xf>
    <xf numFmtId="0" fontId="8" fillId="0" borderId="0" xfId="55" applyFont="1" applyAlignment="1">
      <alignment horizontal="center"/>
      <protection/>
    </xf>
    <xf numFmtId="1" fontId="34" fillId="0" borderId="0" xfId="55" applyNumberFormat="1" applyFont="1" applyFill="1" applyBorder="1" applyAlignment="1" applyProtection="1">
      <alignment horizontal="center"/>
      <protection locked="0"/>
    </xf>
    <xf numFmtId="1" fontId="34" fillId="0" borderId="0" xfId="55" applyNumberFormat="1" applyFont="1" applyFill="1" applyBorder="1" applyAlignment="1" applyProtection="1">
      <alignment horizontal="center"/>
      <protection locked="0"/>
    </xf>
    <xf numFmtId="1" fontId="33" fillId="0" borderId="0" xfId="55" applyNumberFormat="1" applyFont="1" applyFill="1" applyBorder="1" applyAlignment="1" applyProtection="1">
      <alignment horizontal="center"/>
      <protection locked="0"/>
    </xf>
    <xf numFmtId="1" fontId="33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Alignment="1" applyProtection="1">
      <alignment horizontal="center"/>
      <protection locked="0"/>
    </xf>
    <xf numFmtId="3" fontId="30" fillId="0" borderId="0" xfId="55" applyNumberFormat="1" applyFont="1" applyFill="1" applyBorder="1" applyAlignment="1" applyProtection="1">
      <alignment horizontal="center"/>
      <protection locked="0"/>
    </xf>
    <xf numFmtId="3" fontId="30" fillId="0" borderId="0" xfId="55" applyNumberFormat="1" applyFont="1" applyBorder="1" applyAlignment="1" applyProtection="1">
      <alignment horizontal="center"/>
      <protection locked="0"/>
    </xf>
    <xf numFmtId="3" fontId="35" fillId="0" borderId="0" xfId="55" applyNumberFormat="1" applyFont="1" applyBorder="1" applyAlignment="1" applyProtection="1">
      <alignment horizontal="center" wrapText="1"/>
      <protection locked="0"/>
    </xf>
    <xf numFmtId="181" fontId="36" fillId="0" borderId="0" xfId="62" applyNumberFormat="1" applyFont="1" applyBorder="1" applyAlignment="1">
      <alignment horizontal="center"/>
      <protection/>
    </xf>
    <xf numFmtId="1" fontId="30" fillId="0" borderId="0" xfId="55" applyNumberFormat="1" applyFont="1" applyFill="1" applyBorder="1" applyAlignment="1" applyProtection="1">
      <alignment horizontal="center"/>
      <protection locked="0"/>
    </xf>
    <xf numFmtId="181" fontId="0" fillId="0" borderId="0" xfId="55" applyNumberFormat="1" applyFont="1" applyFill="1" applyBorder="1" applyAlignment="1" applyProtection="1">
      <alignment horizontal="center"/>
      <protection locked="0"/>
    </xf>
    <xf numFmtId="181" fontId="0" fillId="0" borderId="0" xfId="55" applyNumberFormat="1" applyFont="1" applyFill="1" applyBorder="1" applyAlignment="1" applyProtection="1">
      <alignment horizontal="center"/>
      <protection locked="0"/>
    </xf>
    <xf numFmtId="181" fontId="8" fillId="0" borderId="0" xfId="55" applyNumberFormat="1" applyFont="1" applyFill="1" applyBorder="1" applyAlignment="1" applyProtection="1">
      <alignment horizontal="center"/>
      <protection locked="0"/>
    </xf>
    <xf numFmtId="0" fontId="27" fillId="0" borderId="0" xfId="62" applyFont="1" applyBorder="1" applyAlignment="1" applyProtection="1">
      <alignment horizontal="center" vertical="center" wrapText="1"/>
      <protection locked="0"/>
    </xf>
    <xf numFmtId="0" fontId="29" fillId="0" borderId="10" xfId="55" applyFont="1" applyFill="1" applyBorder="1" applyAlignment="1">
      <alignment vertical="center" wrapText="1"/>
      <protection/>
    </xf>
    <xf numFmtId="4" fontId="8" fillId="0" borderId="0" xfId="55" applyNumberFormat="1" applyFont="1" applyAlignment="1">
      <alignment horizontal="center"/>
      <protection/>
    </xf>
    <xf numFmtId="4" fontId="27" fillId="0" borderId="0" xfId="62" applyNumberFormat="1" applyFont="1" applyBorder="1" applyAlignment="1" applyProtection="1">
      <alignment horizontal="center" vertical="center" wrapText="1"/>
      <protection locked="0"/>
    </xf>
    <xf numFmtId="4" fontId="30" fillId="0" borderId="0" xfId="55" applyNumberFormat="1" applyFont="1" applyBorder="1" applyAlignment="1" applyProtection="1">
      <alignment horizontal="center"/>
      <protection locked="0"/>
    </xf>
    <xf numFmtId="4" fontId="34" fillId="0" borderId="0" xfId="55" applyNumberFormat="1" applyFont="1" applyFill="1" applyBorder="1" applyAlignment="1" applyProtection="1">
      <alignment horizontal="center"/>
      <protection locked="0"/>
    </xf>
    <xf numFmtId="4" fontId="34" fillId="0" borderId="0" xfId="55" applyNumberFormat="1" applyFont="1" applyFill="1" applyBorder="1" applyAlignment="1" applyProtection="1">
      <alignment horizontal="center"/>
      <protection locked="0"/>
    </xf>
    <xf numFmtId="4" fontId="33" fillId="0" borderId="0" xfId="55" applyNumberFormat="1" applyFont="1" applyFill="1" applyBorder="1" applyAlignment="1" applyProtection="1">
      <alignment horizontal="center"/>
      <protection locked="0"/>
    </xf>
    <xf numFmtId="4" fontId="33" fillId="0" borderId="0" xfId="55" applyNumberFormat="1" applyFont="1" applyFill="1" applyAlignment="1" applyProtection="1">
      <alignment horizontal="center"/>
      <protection locked="0"/>
    </xf>
    <xf numFmtId="4" fontId="8" fillId="0" borderId="0" xfId="55" applyNumberFormat="1" applyFont="1" applyFill="1" applyAlignment="1" applyProtection="1">
      <alignment horizontal="center"/>
      <protection locked="0"/>
    </xf>
    <xf numFmtId="4" fontId="8" fillId="0" borderId="0" xfId="55" applyNumberFormat="1" applyFont="1" applyAlignment="1" applyProtection="1">
      <alignment horizontal="center"/>
      <protection locked="0"/>
    </xf>
    <xf numFmtId="0" fontId="40" fillId="0" borderId="11" xfId="55" applyFont="1" applyBorder="1" applyAlignment="1">
      <alignment horizontal="center"/>
      <protection/>
    </xf>
    <xf numFmtId="0" fontId="39" fillId="0" borderId="12" xfId="55" applyFont="1" applyBorder="1" applyProtection="1">
      <alignment/>
      <protection locked="0"/>
    </xf>
    <xf numFmtId="0" fontId="41" fillId="0" borderId="13" xfId="62" applyFont="1" applyBorder="1" applyAlignment="1">
      <alignment horizontal="center" vertical="center" wrapText="1"/>
      <protection/>
    </xf>
    <xf numFmtId="0" fontId="41" fillId="0" borderId="13" xfId="62" applyFont="1" applyBorder="1" applyAlignment="1" applyProtection="1">
      <alignment horizontal="center" vertical="center" wrapText="1"/>
      <protection locked="0"/>
    </xf>
    <xf numFmtId="0" fontId="41" fillId="0" borderId="0" xfId="55" applyFont="1" applyBorder="1" applyAlignment="1" applyProtection="1">
      <alignment horizontal="center" vertical="center" wrapText="1"/>
      <protection locked="0"/>
    </xf>
    <xf numFmtId="0" fontId="27" fillId="0" borderId="14" xfId="55" applyFont="1" applyBorder="1" applyAlignment="1">
      <alignment horizontal="center" vertical="center" wrapText="1"/>
      <protection/>
    </xf>
    <xf numFmtId="0" fontId="41" fillId="0" borderId="13" xfId="55" applyFont="1" applyBorder="1" applyAlignment="1">
      <alignment horizontal="center" vertical="center" wrapText="1"/>
      <protection/>
    </xf>
    <xf numFmtId="4" fontId="43" fillId="24" borderId="10" xfId="55" applyNumberFormat="1" applyFont="1" applyFill="1" applyBorder="1" applyAlignment="1">
      <alignment vertical="center" wrapText="1"/>
      <protection/>
    </xf>
    <xf numFmtId="4" fontId="38" fillId="7" borderId="10" xfId="55" applyNumberFormat="1" applyFont="1" applyFill="1" applyBorder="1" applyAlignment="1">
      <alignment vertical="center" wrapText="1"/>
      <protection/>
    </xf>
    <xf numFmtId="49" fontId="27" fillId="7" borderId="10" xfId="55" applyNumberFormat="1" applyFont="1" applyFill="1" applyBorder="1" applyAlignment="1">
      <alignment vertical="center"/>
      <protection/>
    </xf>
    <xf numFmtId="4" fontId="27" fillId="7" borderId="10" xfId="55" applyNumberFormat="1" applyFont="1" applyFill="1" applyBorder="1" applyAlignment="1">
      <alignment vertical="center"/>
      <protection/>
    </xf>
    <xf numFmtId="49" fontId="40" fillId="7" borderId="10" xfId="55" applyNumberFormat="1" applyFont="1" applyFill="1" applyBorder="1" applyAlignment="1">
      <alignment vertical="center"/>
      <protection/>
    </xf>
    <xf numFmtId="0" fontId="43" fillId="7" borderId="10" xfId="55" applyFont="1" applyFill="1" applyBorder="1" applyAlignment="1">
      <alignment vertical="center" wrapText="1"/>
      <protection/>
    </xf>
    <xf numFmtId="3" fontId="39" fillId="0" borderId="0" xfId="55" applyNumberFormat="1" applyFont="1" applyFill="1" applyBorder="1" applyAlignment="1">
      <alignment vertical="center"/>
      <protection/>
    </xf>
    <xf numFmtId="181" fontId="42" fillId="0" borderId="0" xfId="55" applyNumberFormat="1" applyFont="1" applyFill="1" applyAlignment="1">
      <alignment vertical="center"/>
      <protection/>
    </xf>
    <xf numFmtId="0" fontId="29" fillId="7" borderId="10" xfId="55" applyFont="1" applyFill="1" applyBorder="1" applyAlignment="1">
      <alignment vertical="center" wrapText="1"/>
      <protection/>
    </xf>
    <xf numFmtId="3" fontId="27" fillId="7" borderId="10" xfId="55" applyNumberFormat="1" applyFont="1" applyFill="1" applyBorder="1" applyAlignment="1">
      <alignment vertical="center"/>
      <protection/>
    </xf>
    <xf numFmtId="0" fontId="0" fillId="0" borderId="15" xfId="55" applyFont="1" applyBorder="1" applyProtection="1">
      <alignment/>
      <protection locked="0"/>
    </xf>
    <xf numFmtId="0" fontId="41" fillId="0" borderId="0" xfId="55" applyFont="1" applyBorder="1" applyAlignment="1">
      <alignment horizontal="center" vertical="center" wrapText="1"/>
      <protection/>
    </xf>
    <xf numFmtId="0" fontId="41" fillId="0" borderId="16" xfId="55" applyFont="1" applyBorder="1" applyAlignment="1">
      <alignment horizontal="center" vertical="center" wrapText="1"/>
      <protection/>
    </xf>
    <xf numFmtId="49" fontId="41" fillId="0" borderId="0" xfId="55" applyNumberFormat="1" applyFont="1" applyBorder="1" applyAlignment="1">
      <alignment horizontal="center" vertical="center" wrapText="1"/>
      <protection/>
    </xf>
    <xf numFmtId="0" fontId="27" fillId="0" borderId="17" xfId="55" applyFont="1" applyBorder="1" applyAlignment="1">
      <alignment horizontal="centerContinuous" vertical="center" wrapText="1"/>
      <protection/>
    </xf>
    <xf numFmtId="0" fontId="41" fillId="0" borderId="15" xfId="55" applyFont="1" applyBorder="1" applyAlignment="1">
      <alignment horizontal="center" vertical="center" wrapText="1"/>
      <protection/>
    </xf>
    <xf numFmtId="0" fontId="41" fillId="0" borderId="18" xfId="55" applyFont="1" applyBorder="1" applyAlignment="1">
      <alignment horizontal="center" vertical="center" wrapText="1"/>
      <protection/>
    </xf>
    <xf numFmtId="0" fontId="40" fillId="0" borderId="10" xfId="55" applyFont="1" applyBorder="1" applyAlignment="1">
      <alignment horizontal="centerContinuous" vertical="center" wrapText="1"/>
      <protection/>
    </xf>
    <xf numFmtId="0" fontId="43" fillId="0" borderId="10" xfId="0" applyFont="1" applyBorder="1" applyAlignment="1" quotePrefix="1">
      <alignment horizontal="center" vertical="center" wrapText="1"/>
    </xf>
    <xf numFmtId="4" fontId="38" fillId="7" borderId="10" xfId="55" applyNumberFormat="1" applyFont="1" applyFill="1" applyBorder="1" applyAlignment="1">
      <alignment horizontal="center" vertical="center" wrapText="1"/>
      <protection/>
    </xf>
    <xf numFmtId="0" fontId="27" fillId="7" borderId="10" xfId="55" applyFont="1" applyFill="1" applyBorder="1" applyAlignment="1">
      <alignment horizontal="center" vertical="center" wrapText="1"/>
      <protection/>
    </xf>
    <xf numFmtId="49" fontId="40" fillId="0" borderId="10" xfId="55" applyNumberFormat="1" applyFont="1" applyFill="1" applyBorder="1" applyAlignment="1">
      <alignment vertical="center"/>
      <protection/>
    </xf>
    <xf numFmtId="4" fontId="55" fillId="0" borderId="10" xfId="54" applyNumberFormat="1" applyFont="1" applyBorder="1" applyAlignment="1" quotePrefix="1">
      <alignment vertical="center" wrapText="1"/>
      <protection/>
    </xf>
    <xf numFmtId="4" fontId="55" fillId="0" borderId="10" xfId="54" applyNumberFormat="1" applyFont="1" applyBorder="1" applyAlignment="1" quotePrefix="1">
      <alignment horizontal="center" vertical="center" wrapText="1"/>
      <protection/>
    </xf>
    <xf numFmtId="49" fontId="43" fillId="0" borderId="10" xfId="0" applyNumberFormat="1" applyFont="1" applyBorder="1" applyAlignment="1" quotePrefix="1">
      <alignment horizontal="center" vertical="center" wrapText="1"/>
    </xf>
    <xf numFmtId="3" fontId="29" fillId="0" borderId="10" xfId="55" applyNumberFormat="1" applyFont="1" applyFill="1" applyBorder="1" applyAlignment="1">
      <alignment vertical="center" wrapText="1"/>
      <protection/>
    </xf>
    <xf numFmtId="0" fontId="55" fillId="0" borderId="10" xfId="54" applyFont="1" applyBorder="1" applyAlignment="1" quotePrefix="1">
      <alignment horizontal="center" vertical="center" wrapText="1"/>
      <protection/>
    </xf>
    <xf numFmtId="0" fontId="44" fillId="0" borderId="10" xfId="55" applyFont="1" applyBorder="1" applyAlignment="1">
      <alignment horizontal="left" vertical="center" wrapText="1"/>
      <protection/>
    </xf>
    <xf numFmtId="3" fontId="43" fillId="0" borderId="10" xfId="55" applyNumberFormat="1" applyFont="1" applyFill="1" applyBorder="1" applyAlignment="1">
      <alignment horizontal="left"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7" borderId="10" xfId="55" applyFont="1" applyFill="1" applyBorder="1" applyAlignment="1">
      <alignment horizontal="left" vertical="center" wrapText="1"/>
      <protection/>
    </xf>
    <xf numFmtId="0" fontId="43" fillId="0" borderId="10" xfId="55" applyFont="1" applyFill="1" applyBorder="1" applyAlignment="1">
      <alignment horizontal="left" vertical="center" wrapText="1"/>
      <protection/>
    </xf>
    <xf numFmtId="0" fontId="55" fillId="0" borderId="10" xfId="54" applyFont="1" applyBorder="1" applyAlignment="1" quotePrefix="1">
      <alignment vertical="center" wrapText="1"/>
      <protection/>
    </xf>
    <xf numFmtId="0" fontId="43" fillId="25" borderId="10" xfId="55" applyFont="1" applyFill="1" applyBorder="1" applyAlignment="1">
      <alignment horizontal="left" vertical="center" wrapText="1"/>
      <protection/>
    </xf>
    <xf numFmtId="0" fontId="29" fillId="25" borderId="10" xfId="55" applyFont="1" applyFill="1" applyBorder="1" applyAlignment="1">
      <alignment vertical="center" wrapText="1"/>
      <protection/>
    </xf>
    <xf numFmtId="4" fontId="43" fillId="25" borderId="10" xfId="55" applyNumberFormat="1" applyFont="1" applyFill="1" applyBorder="1" applyAlignment="1">
      <alignment vertical="center" wrapText="1"/>
      <protection/>
    </xf>
    <xf numFmtId="49" fontId="38" fillId="25" borderId="10" xfId="0" applyNumberFormat="1" applyFont="1" applyFill="1" applyBorder="1" applyAlignment="1" quotePrefix="1">
      <alignment horizontal="center" vertical="center" wrapText="1"/>
    </xf>
    <xf numFmtId="49" fontId="38" fillId="25" borderId="10" xfId="55" applyNumberFormat="1" applyFont="1" applyFill="1" applyBorder="1" applyAlignment="1">
      <alignment horizontal="left" vertical="center" wrapText="1"/>
      <protection/>
    </xf>
    <xf numFmtId="49" fontId="45" fillId="25" borderId="10" xfId="55" applyNumberFormat="1" applyFont="1" applyFill="1" applyBorder="1" applyAlignment="1">
      <alignment vertical="center" wrapText="1"/>
      <protection/>
    </xf>
    <xf numFmtId="49" fontId="56" fillId="25" borderId="10" xfId="54" applyNumberFormat="1" applyFont="1" applyFill="1" applyBorder="1" applyAlignment="1" quotePrefix="1">
      <alignment horizontal="center" vertical="center" wrapText="1"/>
      <protection/>
    </xf>
    <xf numFmtId="4" fontId="44" fillId="0" borderId="10" xfId="55" applyNumberFormat="1" applyFont="1" applyBorder="1" applyAlignment="1">
      <alignment horizontal="center" vertical="center" wrapText="1"/>
      <protection/>
    </xf>
    <xf numFmtId="4" fontId="41" fillId="0" borderId="10" xfId="55" applyNumberFormat="1" applyFont="1" applyBorder="1" applyAlignment="1">
      <alignment horizontal="center" vertical="center" wrapText="1"/>
      <protection/>
    </xf>
    <xf numFmtId="4" fontId="43" fillId="0" borderId="10" xfId="55" applyNumberFormat="1" applyFont="1" applyFill="1" applyBorder="1" applyAlignment="1">
      <alignment vertical="center" wrapText="1"/>
      <protection/>
    </xf>
    <xf numFmtId="4" fontId="38" fillId="25" borderId="10" xfId="55" applyNumberFormat="1" applyFont="1" applyFill="1" applyBorder="1" applyAlignment="1">
      <alignment vertical="center" wrapText="1"/>
      <protection/>
    </xf>
    <xf numFmtId="3" fontId="57" fillId="0" borderId="0" xfId="55" applyNumberFormat="1" applyFont="1" applyFill="1" applyBorder="1" applyAlignment="1">
      <alignment vertical="center"/>
      <protection/>
    </xf>
    <xf numFmtId="181" fontId="58" fillId="0" borderId="0" xfId="55" applyNumberFormat="1" applyFont="1" applyFill="1" applyAlignment="1">
      <alignment vertical="center"/>
      <protection/>
    </xf>
    <xf numFmtId="0" fontId="59" fillId="0" borderId="0" xfId="55" applyFont="1" applyFill="1" applyProtection="1">
      <alignment/>
      <protection locked="0"/>
    </xf>
    <xf numFmtId="0" fontId="59" fillId="0" borderId="0" xfId="55" applyFont="1" applyFill="1">
      <alignment/>
      <protection/>
    </xf>
    <xf numFmtId="4" fontId="60" fillId="0" borderId="10" xfId="55" applyNumberFormat="1" applyFont="1" applyFill="1" applyBorder="1" applyAlignment="1">
      <alignment vertical="center" wrapText="1"/>
      <protection/>
    </xf>
    <xf numFmtId="49" fontId="27" fillId="7" borderId="10" xfId="55" applyNumberFormat="1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 quotePrefix="1">
      <alignment horizontal="center" vertical="center" wrapText="1"/>
    </xf>
    <xf numFmtId="0" fontId="38" fillId="25" borderId="10" xfId="55" applyFont="1" applyFill="1" applyBorder="1" applyAlignment="1">
      <alignment horizontal="left" vertical="center" wrapText="1"/>
      <protection/>
    </xf>
    <xf numFmtId="0" fontId="45" fillId="25" borderId="10" xfId="55" applyFont="1" applyFill="1" applyBorder="1" applyAlignment="1">
      <alignment vertical="center" wrapText="1"/>
      <protection/>
    </xf>
    <xf numFmtId="3" fontId="42" fillId="0" borderId="0" xfId="55" applyNumberFormat="1" applyFont="1" applyFill="1" applyBorder="1" applyAlignment="1">
      <alignment vertical="center"/>
      <protection/>
    </xf>
    <xf numFmtId="0" fontId="46" fillId="0" borderId="0" xfId="55" applyFont="1" applyFill="1" applyProtection="1">
      <alignment/>
      <protection locked="0"/>
    </xf>
    <xf numFmtId="0" fontId="46" fillId="0" borderId="0" xfId="55" applyFont="1" applyFill="1">
      <alignment/>
      <protection/>
    </xf>
    <xf numFmtId="4" fontId="43" fillId="0" borderId="10" xfId="0" applyNumberFormat="1" applyFont="1" applyBorder="1" applyAlignment="1" quotePrefix="1">
      <alignment vertical="center" wrapText="1"/>
    </xf>
    <xf numFmtId="49" fontId="36" fillId="0" borderId="0" xfId="55" applyNumberFormat="1" applyFont="1" applyFill="1" applyBorder="1" applyAlignment="1" applyProtection="1">
      <alignment horizontal="left"/>
      <protection locked="0"/>
    </xf>
    <xf numFmtId="4" fontId="41" fillId="0" borderId="19" xfId="62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41" fillId="0" borderId="20" xfId="6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24" xfId="62" applyFont="1" applyBorder="1" applyAlignment="1" applyProtection="1">
      <alignment horizontal="center" vertical="center" wrapText="1"/>
      <protection locked="0"/>
    </xf>
    <xf numFmtId="0" fontId="27" fillId="0" borderId="25" xfId="62" applyFont="1" applyBorder="1" applyAlignment="1" applyProtection="1">
      <alignment horizontal="center" vertical="center" wrapText="1"/>
      <protection locked="0"/>
    </xf>
    <xf numFmtId="0" fontId="27" fillId="0" borderId="26" xfId="62" applyFont="1" applyBorder="1" applyAlignment="1" applyProtection="1">
      <alignment horizontal="center" vertical="center" wrapText="1"/>
      <protection locked="0"/>
    </xf>
    <xf numFmtId="0" fontId="37" fillId="0" borderId="0" xfId="55" applyFont="1" applyFill="1" applyAlignment="1" applyProtection="1">
      <alignment horizontal="center" vertical="top" wrapText="1"/>
      <protection locked="0"/>
    </xf>
    <xf numFmtId="49" fontId="27" fillId="0" borderId="18" xfId="62" applyNumberFormat="1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22" xfId="62" applyFont="1" applyBorder="1" applyAlignment="1">
      <alignment horizontal="center" vertical="center" wrapText="1"/>
      <protection/>
    </xf>
    <xf numFmtId="0" fontId="41" fillId="0" borderId="23" xfId="62" applyFont="1" applyBorder="1" applyAlignment="1">
      <alignment horizontal="center" vertical="center" wrapText="1"/>
      <protection/>
    </xf>
    <xf numFmtId="0" fontId="38" fillId="0" borderId="15" xfId="62" applyFont="1" applyBorder="1" applyAlignment="1">
      <alignment horizontal="center" vertical="center" wrapText="1"/>
      <protection/>
    </xf>
    <xf numFmtId="0" fontId="38" fillId="0" borderId="18" xfId="62" applyFont="1" applyBorder="1" applyAlignment="1">
      <alignment horizontal="center" vertical="center" wrapText="1"/>
      <protection/>
    </xf>
    <xf numFmtId="0" fontId="27" fillId="0" borderId="18" xfId="62" applyFont="1" applyBorder="1" applyAlignment="1" applyProtection="1">
      <alignment horizontal="center" vertical="center" wrapText="1"/>
      <protection locked="0"/>
    </xf>
    <xf numFmtId="0" fontId="41" fillId="0" borderId="19" xfId="62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гра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Тысячи [0]_Розподіл (2)" xfId="64"/>
    <cellStyle name="Тысячи_бюджет 1998 по клас.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Zeros="0" tabSelected="1" view="pageBreakPreview" zoomScale="46" zoomScaleNormal="75" zoomScaleSheetLayoutView="46" workbookViewId="0" topLeftCell="A34">
      <selection activeCell="G30" sqref="G30"/>
    </sheetView>
  </sheetViews>
  <sheetFormatPr defaultColWidth="9.00390625" defaultRowHeight="12.75"/>
  <cols>
    <col min="1" max="1" width="16.875" style="25" customWidth="1"/>
    <col min="2" max="2" width="15.125" style="25" customWidth="1"/>
    <col min="3" max="3" width="60.125" style="26" customWidth="1"/>
    <col min="4" max="4" width="81.25390625" style="29" customWidth="1"/>
    <col min="5" max="5" width="41.25390625" style="29" customWidth="1"/>
    <col min="6" max="6" width="26.875" style="29" customWidth="1"/>
    <col min="7" max="7" width="23.25390625" style="46" customWidth="1"/>
    <col min="8" max="8" width="20.125" style="29" customWidth="1"/>
    <col min="9" max="9" width="18.125" style="29" customWidth="1"/>
    <col min="10" max="10" width="16.00390625" style="25" hidden="1" customWidth="1"/>
    <col min="11" max="11" width="16.375" style="5" hidden="1" customWidth="1"/>
    <col min="12" max="12" width="10.625" style="5" bestFit="1" customWidth="1"/>
    <col min="13" max="16384" width="9.125" style="5" customWidth="1"/>
  </cols>
  <sheetData>
    <row r="1" spans="1:14" ht="78.75" customHeight="1" thickBot="1">
      <c r="A1" s="44"/>
      <c r="B1" s="44"/>
      <c r="C1" s="44"/>
      <c r="D1" s="44"/>
      <c r="E1" s="44"/>
      <c r="F1" s="44"/>
      <c r="G1" s="47"/>
      <c r="H1" s="129" t="s">
        <v>81</v>
      </c>
      <c r="I1" s="129"/>
      <c r="J1" s="3"/>
      <c r="K1" s="4"/>
      <c r="L1" s="4"/>
      <c r="M1" s="4"/>
      <c r="N1" s="4"/>
    </row>
    <row r="2" spans="1:14" ht="69" customHeight="1" thickBot="1">
      <c r="A2" s="126" t="s">
        <v>17</v>
      </c>
      <c r="B2" s="127"/>
      <c r="C2" s="127"/>
      <c r="D2" s="127"/>
      <c r="E2" s="127"/>
      <c r="F2" s="127"/>
      <c r="G2" s="127"/>
      <c r="H2" s="127"/>
      <c r="I2" s="128"/>
      <c r="J2" s="6"/>
      <c r="K2" s="4"/>
      <c r="L2" s="4"/>
      <c r="M2" s="4"/>
      <c r="N2" s="4"/>
    </row>
    <row r="3" spans="1:14" ht="47.25" customHeight="1" thickBot="1">
      <c r="A3" s="130" t="s">
        <v>3</v>
      </c>
      <c r="B3" s="130" t="s">
        <v>8</v>
      </c>
      <c r="C3" s="137" t="s">
        <v>9</v>
      </c>
      <c r="D3" s="136" t="s">
        <v>10</v>
      </c>
      <c r="E3" s="135" t="s">
        <v>11</v>
      </c>
      <c r="F3" s="138" t="s">
        <v>12</v>
      </c>
      <c r="G3" s="120" t="s">
        <v>0</v>
      </c>
      <c r="H3" s="122" t="s">
        <v>1</v>
      </c>
      <c r="I3" s="123"/>
      <c r="J3" s="55"/>
      <c r="K3" s="56"/>
      <c r="L3" s="72"/>
      <c r="M3" s="4"/>
      <c r="N3" s="4"/>
    </row>
    <row r="4" spans="1:14" ht="38.25" customHeight="1" thickBot="1">
      <c r="A4" s="131"/>
      <c r="B4" s="131"/>
      <c r="C4" s="131"/>
      <c r="D4" s="131"/>
      <c r="E4" s="131"/>
      <c r="F4" s="121"/>
      <c r="G4" s="121"/>
      <c r="H4" s="124"/>
      <c r="I4" s="125"/>
      <c r="J4" s="133" t="s">
        <v>1</v>
      </c>
      <c r="K4" s="134"/>
      <c r="L4" s="4"/>
      <c r="M4" s="4"/>
      <c r="N4" s="4"/>
    </row>
    <row r="5" spans="1:14" ht="207.75" customHeight="1" thickBot="1">
      <c r="A5" s="132"/>
      <c r="B5" s="132"/>
      <c r="C5" s="132"/>
      <c r="D5" s="132"/>
      <c r="E5" s="132"/>
      <c r="F5" s="121"/>
      <c r="G5" s="121"/>
      <c r="H5" s="57" t="s">
        <v>13</v>
      </c>
      <c r="I5" s="58" t="s">
        <v>14</v>
      </c>
      <c r="J5" s="59"/>
      <c r="K5" s="59"/>
      <c r="L5" s="4"/>
      <c r="M5" s="4"/>
      <c r="N5" s="4"/>
    </row>
    <row r="6" spans="1:14" s="8" customFormat="1" ht="38.25" customHeight="1" thickBot="1">
      <c r="A6" s="60">
        <v>1</v>
      </c>
      <c r="B6" s="60"/>
      <c r="C6" s="76">
        <v>2</v>
      </c>
      <c r="D6" s="77">
        <v>3</v>
      </c>
      <c r="E6" s="74"/>
      <c r="F6" s="78">
        <v>7</v>
      </c>
      <c r="G6" s="75">
        <v>4</v>
      </c>
      <c r="H6" s="78">
        <v>5</v>
      </c>
      <c r="I6" s="78">
        <v>7</v>
      </c>
      <c r="J6" s="61">
        <v>7</v>
      </c>
      <c r="K6" s="61">
        <v>7</v>
      </c>
      <c r="L6" s="7"/>
      <c r="M6" s="7"/>
      <c r="N6" s="7"/>
    </row>
    <row r="7" spans="1:14" s="8" customFormat="1" ht="38.25" customHeight="1">
      <c r="A7" s="64" t="s">
        <v>19</v>
      </c>
      <c r="B7" s="66"/>
      <c r="C7" s="111" t="s">
        <v>18</v>
      </c>
      <c r="D7" s="67"/>
      <c r="E7" s="70"/>
      <c r="F7" s="81">
        <f>F8+F9+F10+F11+F12+F13</f>
        <v>439239.8</v>
      </c>
      <c r="G7" s="81">
        <f>G8+G9+G10+G11+G12+G13</f>
        <v>439239.8</v>
      </c>
      <c r="H7" s="81">
        <f>H8+H9</f>
        <v>0</v>
      </c>
      <c r="I7" s="81">
        <f>I8+I9</f>
        <v>0</v>
      </c>
      <c r="J7" s="73"/>
      <c r="K7" s="73"/>
      <c r="L7" s="7"/>
      <c r="M7" s="7"/>
      <c r="N7" s="7"/>
    </row>
    <row r="8" spans="1:14" s="8" customFormat="1" ht="74.25" customHeight="1">
      <c r="A8" s="80" t="s">
        <v>20</v>
      </c>
      <c r="B8" s="80" t="s">
        <v>21</v>
      </c>
      <c r="C8" s="79" t="s">
        <v>22</v>
      </c>
      <c r="D8" s="89" t="s">
        <v>45</v>
      </c>
      <c r="E8" s="45" t="s">
        <v>43</v>
      </c>
      <c r="F8" s="102">
        <f aca="true" t="shared" si="0" ref="F8:F13">G8+H8</f>
        <v>39387.6</v>
      </c>
      <c r="G8" s="102">
        <v>39387.6</v>
      </c>
      <c r="H8" s="103"/>
      <c r="I8" s="103"/>
      <c r="J8" s="73"/>
      <c r="K8" s="73"/>
      <c r="L8" s="7"/>
      <c r="M8" s="7"/>
      <c r="N8" s="7"/>
    </row>
    <row r="9" spans="1:14" s="8" customFormat="1" ht="74.25" customHeight="1">
      <c r="A9" s="80" t="s">
        <v>20</v>
      </c>
      <c r="B9" s="80" t="s">
        <v>21</v>
      </c>
      <c r="C9" s="79" t="s">
        <v>22</v>
      </c>
      <c r="D9" s="89" t="s">
        <v>24</v>
      </c>
      <c r="E9" s="45" t="s">
        <v>43</v>
      </c>
      <c r="F9" s="102">
        <f t="shared" si="0"/>
        <v>303455</v>
      </c>
      <c r="G9" s="102">
        <v>303455</v>
      </c>
      <c r="H9" s="103"/>
      <c r="I9" s="103"/>
      <c r="J9" s="73"/>
      <c r="K9" s="73"/>
      <c r="L9" s="7"/>
      <c r="M9" s="7"/>
      <c r="N9" s="7"/>
    </row>
    <row r="10" spans="1:14" s="8" customFormat="1" ht="103.5" customHeight="1">
      <c r="A10" s="80" t="s">
        <v>20</v>
      </c>
      <c r="B10" s="80" t="s">
        <v>21</v>
      </c>
      <c r="C10" s="79" t="s">
        <v>22</v>
      </c>
      <c r="D10" s="89" t="s">
        <v>41</v>
      </c>
      <c r="E10" s="45" t="s">
        <v>43</v>
      </c>
      <c r="F10" s="102">
        <f t="shared" si="0"/>
        <v>1510</v>
      </c>
      <c r="G10" s="102">
        <v>1510</v>
      </c>
      <c r="H10" s="103"/>
      <c r="I10" s="103"/>
      <c r="J10" s="73"/>
      <c r="K10" s="73"/>
      <c r="L10" s="7"/>
      <c r="M10" s="7"/>
      <c r="N10" s="7"/>
    </row>
    <row r="11" spans="1:14" s="8" customFormat="1" ht="103.5" customHeight="1">
      <c r="A11" s="80" t="s">
        <v>20</v>
      </c>
      <c r="B11" s="80" t="s">
        <v>21</v>
      </c>
      <c r="C11" s="79" t="s">
        <v>22</v>
      </c>
      <c r="D11" s="89" t="s">
        <v>42</v>
      </c>
      <c r="E11" s="45" t="s">
        <v>43</v>
      </c>
      <c r="F11" s="102">
        <f t="shared" si="0"/>
        <v>16240</v>
      </c>
      <c r="G11" s="102">
        <v>16240</v>
      </c>
      <c r="H11" s="103"/>
      <c r="I11" s="103"/>
      <c r="J11" s="73"/>
      <c r="K11" s="73"/>
      <c r="L11" s="7"/>
      <c r="M11" s="7"/>
      <c r="N11" s="7"/>
    </row>
    <row r="12" spans="1:14" s="8" customFormat="1" ht="103.5" customHeight="1">
      <c r="A12" s="83" t="s">
        <v>46</v>
      </c>
      <c r="B12" s="80">
        <v>3242</v>
      </c>
      <c r="C12" s="85" t="s">
        <v>47</v>
      </c>
      <c r="D12" s="90" t="s">
        <v>44</v>
      </c>
      <c r="E12" s="45" t="s">
        <v>43</v>
      </c>
      <c r="F12" s="102">
        <f t="shared" si="0"/>
        <v>11107.2</v>
      </c>
      <c r="G12" s="102">
        <v>11107.2</v>
      </c>
      <c r="H12" s="103"/>
      <c r="I12" s="103"/>
      <c r="J12" s="73"/>
      <c r="K12" s="73"/>
      <c r="L12" s="7"/>
      <c r="M12" s="7"/>
      <c r="N12" s="7"/>
    </row>
    <row r="13" spans="1:14" s="8" customFormat="1" ht="103.5" customHeight="1">
      <c r="A13" s="86" t="s">
        <v>52</v>
      </c>
      <c r="B13" s="80">
        <v>8320</v>
      </c>
      <c r="C13" s="85" t="s">
        <v>49</v>
      </c>
      <c r="D13" s="91" t="s">
        <v>48</v>
      </c>
      <c r="E13" s="45" t="s">
        <v>43</v>
      </c>
      <c r="F13" s="102">
        <f t="shared" si="0"/>
        <v>67540</v>
      </c>
      <c r="G13" s="102">
        <v>67540</v>
      </c>
      <c r="H13" s="103"/>
      <c r="I13" s="103"/>
      <c r="J13" s="73"/>
      <c r="K13" s="73"/>
      <c r="L13" s="7"/>
      <c r="M13" s="7"/>
      <c r="N13" s="7"/>
    </row>
    <row r="14" spans="1:14" s="10" customFormat="1" ht="46.5" customHeight="1">
      <c r="A14" s="64" t="s">
        <v>5</v>
      </c>
      <c r="B14" s="66"/>
      <c r="C14" s="111" t="s">
        <v>15</v>
      </c>
      <c r="D14" s="92"/>
      <c r="E14" s="70"/>
      <c r="F14" s="63">
        <f>SUM(F15:F24)</f>
        <v>743570.65</v>
      </c>
      <c r="G14" s="63">
        <f>SUM(G15:G24)</f>
        <v>485080.65</v>
      </c>
      <c r="H14" s="63">
        <f>SUM(H15:H24)</f>
        <v>258490</v>
      </c>
      <c r="I14" s="63">
        <f>SUM(I15:I23)</f>
        <v>0</v>
      </c>
      <c r="J14" s="63">
        <f>SUM(J15:J15)</f>
        <v>0</v>
      </c>
      <c r="K14" s="63">
        <f>SUM(K15:K15)</f>
        <v>0</v>
      </c>
      <c r="L14" s="9"/>
      <c r="M14" s="9"/>
      <c r="N14" s="9"/>
    </row>
    <row r="15" spans="1:14" s="10" customFormat="1" ht="136.5" customHeight="1">
      <c r="A15" s="80" t="s">
        <v>27</v>
      </c>
      <c r="B15" s="80" t="s">
        <v>21</v>
      </c>
      <c r="C15" s="79" t="s">
        <v>22</v>
      </c>
      <c r="D15" s="93" t="s">
        <v>26</v>
      </c>
      <c r="E15" s="45" t="s">
        <v>51</v>
      </c>
      <c r="F15" s="62">
        <f aca="true" t="shared" si="1" ref="F15:F23">G15+H15</f>
        <v>63895.06</v>
      </c>
      <c r="G15" s="62">
        <v>63895.06</v>
      </c>
      <c r="H15" s="62"/>
      <c r="I15" s="104"/>
      <c r="J15" s="68"/>
      <c r="K15" s="69"/>
      <c r="L15" s="9"/>
      <c r="M15" s="9"/>
      <c r="N15" s="9"/>
    </row>
    <row r="16" spans="1:14" s="10" customFormat="1" ht="136.5" customHeight="1">
      <c r="A16" s="80" t="s">
        <v>27</v>
      </c>
      <c r="B16" s="80" t="s">
        <v>21</v>
      </c>
      <c r="C16" s="79" t="s">
        <v>22</v>
      </c>
      <c r="D16" s="93" t="s">
        <v>25</v>
      </c>
      <c r="E16" s="45" t="s">
        <v>51</v>
      </c>
      <c r="F16" s="62">
        <f t="shared" si="1"/>
        <v>28741.03</v>
      </c>
      <c r="G16" s="62">
        <v>28741.03</v>
      </c>
      <c r="H16" s="62"/>
      <c r="I16" s="104"/>
      <c r="J16" s="68"/>
      <c r="K16" s="69"/>
      <c r="L16" s="9"/>
      <c r="M16" s="9"/>
      <c r="N16" s="9"/>
    </row>
    <row r="17" spans="1:14" s="10" customFormat="1" ht="105.75" customHeight="1">
      <c r="A17" s="80" t="s">
        <v>27</v>
      </c>
      <c r="B17" s="80" t="s">
        <v>21</v>
      </c>
      <c r="C17" s="79" t="s">
        <v>22</v>
      </c>
      <c r="D17" s="93" t="s">
        <v>30</v>
      </c>
      <c r="E17" s="45" t="s">
        <v>51</v>
      </c>
      <c r="F17" s="62">
        <f t="shared" si="1"/>
        <v>117049.24</v>
      </c>
      <c r="G17" s="62">
        <v>117049.24</v>
      </c>
      <c r="H17" s="62"/>
      <c r="I17" s="104"/>
      <c r="J17" s="68"/>
      <c r="K17" s="69"/>
      <c r="L17" s="9"/>
      <c r="M17" s="9"/>
      <c r="N17" s="9"/>
    </row>
    <row r="18" spans="1:14" s="10" customFormat="1" ht="72.75" customHeight="1">
      <c r="A18" s="80" t="s">
        <v>27</v>
      </c>
      <c r="B18" s="80" t="s">
        <v>21</v>
      </c>
      <c r="C18" s="79" t="s">
        <v>22</v>
      </c>
      <c r="D18" s="89" t="s">
        <v>23</v>
      </c>
      <c r="E18" s="45" t="s">
        <v>43</v>
      </c>
      <c r="F18" s="62">
        <f t="shared" si="1"/>
        <v>10000</v>
      </c>
      <c r="G18" s="62">
        <v>10000</v>
      </c>
      <c r="H18" s="62"/>
      <c r="I18" s="104"/>
      <c r="J18" s="68"/>
      <c r="K18" s="69"/>
      <c r="L18" s="9"/>
      <c r="M18" s="9"/>
      <c r="N18" s="9"/>
    </row>
    <row r="19" spans="1:14" s="10" customFormat="1" ht="95.25" customHeight="1">
      <c r="A19" s="80" t="s">
        <v>27</v>
      </c>
      <c r="B19" s="80" t="s">
        <v>21</v>
      </c>
      <c r="C19" s="79" t="s">
        <v>22</v>
      </c>
      <c r="D19" s="89" t="s">
        <v>42</v>
      </c>
      <c r="E19" s="45" t="s">
        <v>51</v>
      </c>
      <c r="F19" s="62">
        <f t="shared" si="1"/>
        <v>30140.32</v>
      </c>
      <c r="G19" s="62">
        <v>30140.32</v>
      </c>
      <c r="H19" s="62"/>
      <c r="I19" s="104"/>
      <c r="J19" s="68"/>
      <c r="K19" s="69"/>
      <c r="L19" s="9"/>
      <c r="M19" s="9"/>
      <c r="N19" s="9"/>
    </row>
    <row r="20" spans="1:14" s="10" customFormat="1" ht="108" customHeight="1">
      <c r="A20" s="88" t="s">
        <v>57</v>
      </c>
      <c r="B20" s="88" t="s">
        <v>58</v>
      </c>
      <c r="C20" s="84" t="s">
        <v>55</v>
      </c>
      <c r="D20" s="93" t="s">
        <v>53</v>
      </c>
      <c r="E20" s="87" t="s">
        <v>54</v>
      </c>
      <c r="F20" s="62">
        <f t="shared" si="1"/>
        <v>39100</v>
      </c>
      <c r="G20" s="62">
        <v>39100</v>
      </c>
      <c r="H20" s="62"/>
      <c r="I20" s="104"/>
      <c r="J20" s="68"/>
      <c r="K20" s="69"/>
      <c r="L20" s="9"/>
      <c r="M20" s="9"/>
      <c r="N20" s="9"/>
    </row>
    <row r="21" spans="1:14" s="10" customFormat="1" ht="124.5" customHeight="1">
      <c r="A21" s="88" t="s">
        <v>59</v>
      </c>
      <c r="B21" s="88" t="s">
        <v>60</v>
      </c>
      <c r="C21" s="84" t="s">
        <v>56</v>
      </c>
      <c r="D21" s="93" t="s">
        <v>53</v>
      </c>
      <c r="E21" s="87" t="s">
        <v>54</v>
      </c>
      <c r="F21" s="62">
        <f t="shared" si="1"/>
        <v>19155</v>
      </c>
      <c r="G21" s="62">
        <v>19155</v>
      </c>
      <c r="H21" s="62"/>
      <c r="I21" s="104"/>
      <c r="J21" s="68"/>
      <c r="K21" s="69"/>
      <c r="L21" s="9"/>
      <c r="M21" s="9"/>
      <c r="N21" s="9"/>
    </row>
    <row r="22" spans="1:14" s="10" customFormat="1" ht="82.5" customHeight="1">
      <c r="A22" s="86" t="s">
        <v>85</v>
      </c>
      <c r="B22" s="80">
        <v>7110</v>
      </c>
      <c r="C22" s="94" t="s">
        <v>82</v>
      </c>
      <c r="D22" s="93" t="s">
        <v>83</v>
      </c>
      <c r="E22" s="45" t="s">
        <v>84</v>
      </c>
      <c r="F22" s="62">
        <f t="shared" si="1"/>
        <v>90000</v>
      </c>
      <c r="G22" s="62">
        <v>90000</v>
      </c>
      <c r="H22" s="62"/>
      <c r="I22" s="104"/>
      <c r="J22" s="68"/>
      <c r="K22" s="69"/>
      <c r="L22" s="9"/>
      <c r="M22" s="9"/>
      <c r="N22" s="9"/>
    </row>
    <row r="23" spans="1:14" s="10" customFormat="1" ht="82.5" customHeight="1">
      <c r="A23" s="86" t="s">
        <v>86</v>
      </c>
      <c r="B23" s="80">
        <v>8240</v>
      </c>
      <c r="C23" s="94" t="s">
        <v>87</v>
      </c>
      <c r="D23" s="93" t="s">
        <v>88</v>
      </c>
      <c r="E23" s="45" t="s">
        <v>43</v>
      </c>
      <c r="F23" s="62">
        <f t="shared" si="1"/>
        <v>87000</v>
      </c>
      <c r="G23" s="62">
        <v>87000</v>
      </c>
      <c r="H23" s="62"/>
      <c r="I23" s="104"/>
      <c r="J23" s="68"/>
      <c r="K23" s="69"/>
      <c r="L23" s="9"/>
      <c r="M23" s="9"/>
      <c r="N23" s="9"/>
    </row>
    <row r="24" spans="1:14" s="10" customFormat="1" ht="82.5" customHeight="1">
      <c r="A24" s="80" t="s">
        <v>6</v>
      </c>
      <c r="B24" s="80" t="s">
        <v>7</v>
      </c>
      <c r="C24" s="94" t="s">
        <v>61</v>
      </c>
      <c r="D24" s="93" t="s">
        <v>16</v>
      </c>
      <c r="E24" s="45" t="s">
        <v>43</v>
      </c>
      <c r="F24" s="62">
        <f>G24+H24</f>
        <v>258490</v>
      </c>
      <c r="G24" s="62"/>
      <c r="H24" s="62">
        <v>258490</v>
      </c>
      <c r="I24" s="104"/>
      <c r="J24" s="68"/>
      <c r="K24" s="69"/>
      <c r="L24" s="9"/>
      <c r="M24" s="9"/>
      <c r="N24" s="9"/>
    </row>
    <row r="25" spans="1:14" s="10" customFormat="1" ht="72.75" customHeight="1">
      <c r="A25" s="98" t="s">
        <v>65</v>
      </c>
      <c r="B25" s="98"/>
      <c r="C25" s="101" t="s">
        <v>66</v>
      </c>
      <c r="D25" s="99"/>
      <c r="E25" s="100"/>
      <c r="F25" s="105">
        <f>F26+F27</f>
        <v>386158</v>
      </c>
      <c r="G25" s="105">
        <f>G26+G27</f>
        <v>386158</v>
      </c>
      <c r="H25" s="105"/>
      <c r="I25" s="105"/>
      <c r="J25" s="68"/>
      <c r="K25" s="69"/>
      <c r="L25" s="9"/>
      <c r="M25" s="9"/>
      <c r="N25" s="9"/>
    </row>
    <row r="26" spans="1:14" s="10" customFormat="1" ht="72.75" customHeight="1">
      <c r="A26" s="80" t="s">
        <v>31</v>
      </c>
      <c r="B26" s="80">
        <v>1130</v>
      </c>
      <c r="C26" s="80" t="s">
        <v>34</v>
      </c>
      <c r="D26" s="93" t="s">
        <v>30</v>
      </c>
      <c r="E26" s="45" t="s">
        <v>51</v>
      </c>
      <c r="F26" s="62">
        <f>G26+H26</f>
        <v>182262</v>
      </c>
      <c r="G26" s="62">
        <v>182262</v>
      </c>
      <c r="H26" s="62"/>
      <c r="I26" s="104"/>
      <c r="J26" s="68"/>
      <c r="K26" s="69"/>
      <c r="L26" s="9"/>
      <c r="M26" s="9"/>
      <c r="N26" s="9"/>
    </row>
    <row r="27" spans="1:14" s="10" customFormat="1" ht="72.75" customHeight="1">
      <c r="A27" s="80" t="s">
        <v>32</v>
      </c>
      <c r="B27" s="80">
        <v>1141</v>
      </c>
      <c r="C27" s="80" t="s">
        <v>35</v>
      </c>
      <c r="D27" s="93" t="s">
        <v>30</v>
      </c>
      <c r="E27" s="45" t="s">
        <v>51</v>
      </c>
      <c r="F27" s="62">
        <f>G27+H27</f>
        <v>203896</v>
      </c>
      <c r="G27" s="62">
        <v>203896</v>
      </c>
      <c r="H27" s="62"/>
      <c r="I27" s="104"/>
      <c r="J27" s="68"/>
      <c r="K27" s="69"/>
      <c r="L27" s="9"/>
      <c r="M27" s="9"/>
      <c r="N27" s="9"/>
    </row>
    <row r="28" spans="1:14" s="10" customFormat="1" ht="72.75" customHeight="1">
      <c r="A28" s="98" t="s">
        <v>67</v>
      </c>
      <c r="B28" s="98"/>
      <c r="C28" s="101" t="s">
        <v>68</v>
      </c>
      <c r="D28" s="95"/>
      <c r="E28" s="96"/>
      <c r="F28" s="105">
        <f>F29+F31+F30</f>
        <v>1789539.68</v>
      </c>
      <c r="G28" s="105">
        <f>G29+G31+G30</f>
        <v>1789539.68</v>
      </c>
      <c r="H28" s="97"/>
      <c r="I28" s="97"/>
      <c r="J28" s="68"/>
      <c r="K28" s="69"/>
      <c r="L28" s="9"/>
      <c r="M28" s="9"/>
      <c r="N28" s="9"/>
    </row>
    <row r="29" spans="1:14" s="10" customFormat="1" ht="147" customHeight="1">
      <c r="A29" s="80" t="s">
        <v>29</v>
      </c>
      <c r="B29" s="80">
        <v>3104</v>
      </c>
      <c r="C29" s="80" t="s">
        <v>36</v>
      </c>
      <c r="D29" s="93" t="s">
        <v>28</v>
      </c>
      <c r="E29" s="45" t="s">
        <v>51</v>
      </c>
      <c r="F29" s="62">
        <f aca="true" t="shared" si="2" ref="F29:F37">G29+H29</f>
        <v>165434.68</v>
      </c>
      <c r="G29" s="62">
        <v>165434.68</v>
      </c>
      <c r="H29" s="62"/>
      <c r="I29" s="104"/>
      <c r="J29" s="68"/>
      <c r="K29" s="69"/>
      <c r="L29" s="9"/>
      <c r="M29" s="9"/>
      <c r="N29" s="9"/>
    </row>
    <row r="30" spans="1:14" s="10" customFormat="1" ht="147" customHeight="1">
      <c r="A30" s="80" t="s">
        <v>78</v>
      </c>
      <c r="B30" s="80" t="s">
        <v>79</v>
      </c>
      <c r="C30" s="118" t="s">
        <v>80</v>
      </c>
      <c r="D30" s="93" t="s">
        <v>77</v>
      </c>
      <c r="E30" s="45" t="s">
        <v>43</v>
      </c>
      <c r="F30" s="62">
        <f>G30</f>
        <v>45578</v>
      </c>
      <c r="G30" s="62">
        <v>45578</v>
      </c>
      <c r="H30" s="62"/>
      <c r="I30" s="104"/>
      <c r="J30" s="68"/>
      <c r="K30" s="69"/>
      <c r="L30" s="9"/>
      <c r="M30" s="9"/>
      <c r="N30" s="9"/>
    </row>
    <row r="31" spans="1:14" s="10" customFormat="1" ht="232.5">
      <c r="A31" s="88" t="s">
        <v>62</v>
      </c>
      <c r="B31" s="88" t="s">
        <v>63</v>
      </c>
      <c r="C31" s="84" t="s">
        <v>64</v>
      </c>
      <c r="D31" s="93" t="s">
        <v>50</v>
      </c>
      <c r="E31" s="45" t="s">
        <v>43</v>
      </c>
      <c r="F31" s="62">
        <f t="shared" si="2"/>
        <v>1578527</v>
      </c>
      <c r="G31" s="62">
        <v>1578527</v>
      </c>
      <c r="H31" s="62"/>
      <c r="I31" s="104"/>
      <c r="J31" s="68"/>
      <c r="K31" s="69"/>
      <c r="L31" s="9"/>
      <c r="M31" s="9"/>
      <c r="N31" s="9"/>
    </row>
    <row r="32" spans="1:14" s="10" customFormat="1" ht="70.5" customHeight="1">
      <c r="A32" s="98" t="s">
        <v>69</v>
      </c>
      <c r="B32" s="98"/>
      <c r="C32" s="101" t="s">
        <v>70</v>
      </c>
      <c r="D32" s="95"/>
      <c r="E32" s="96"/>
      <c r="F32" s="105">
        <f>SUM(F33:F37)</f>
        <v>59723.42</v>
      </c>
      <c r="G32" s="105">
        <f>SUM(G33:G37)</f>
        <v>59723.42</v>
      </c>
      <c r="H32" s="97"/>
      <c r="I32" s="97"/>
      <c r="J32" s="68"/>
      <c r="K32" s="69"/>
      <c r="L32" s="9"/>
      <c r="M32" s="9"/>
      <c r="N32" s="9"/>
    </row>
    <row r="33" spans="1:14" s="109" customFormat="1" ht="140.25" customHeight="1">
      <c r="A33" s="80">
        <v>1010180</v>
      </c>
      <c r="B33" s="80" t="s">
        <v>21</v>
      </c>
      <c r="C33" s="79" t="s">
        <v>22</v>
      </c>
      <c r="D33" s="93" t="s">
        <v>26</v>
      </c>
      <c r="E33" s="45" t="s">
        <v>51</v>
      </c>
      <c r="F33" s="104">
        <f>G33</f>
        <v>6385.26</v>
      </c>
      <c r="G33" s="104">
        <v>6385.26</v>
      </c>
      <c r="H33" s="110"/>
      <c r="I33" s="110"/>
      <c r="J33" s="106"/>
      <c r="K33" s="107"/>
      <c r="L33" s="108"/>
      <c r="M33" s="108"/>
      <c r="N33" s="108"/>
    </row>
    <row r="34" spans="1:14" s="10" customFormat="1" ht="155.25" customHeight="1">
      <c r="A34" s="80" t="s">
        <v>33</v>
      </c>
      <c r="B34" s="80">
        <v>4030</v>
      </c>
      <c r="C34" s="80" t="s">
        <v>37</v>
      </c>
      <c r="D34" s="93" t="s">
        <v>26</v>
      </c>
      <c r="E34" s="45" t="s">
        <v>51</v>
      </c>
      <c r="F34" s="62">
        <f t="shared" si="2"/>
        <v>9195.17</v>
      </c>
      <c r="G34" s="62">
        <v>9195.17</v>
      </c>
      <c r="H34" s="62"/>
      <c r="I34" s="104"/>
      <c r="J34" s="68"/>
      <c r="K34" s="69"/>
      <c r="L34" s="9"/>
      <c r="M34" s="9"/>
      <c r="N34" s="9"/>
    </row>
    <row r="35" spans="1:14" s="10" customFormat="1" ht="154.5" customHeight="1">
      <c r="A35" s="80">
        <v>1014040</v>
      </c>
      <c r="B35" s="80">
        <v>4040</v>
      </c>
      <c r="C35" s="80" t="s">
        <v>38</v>
      </c>
      <c r="D35" s="93" t="s">
        <v>26</v>
      </c>
      <c r="E35" s="45" t="s">
        <v>51</v>
      </c>
      <c r="F35" s="62">
        <f t="shared" si="2"/>
        <v>3442.1</v>
      </c>
      <c r="G35" s="62">
        <v>3442.1</v>
      </c>
      <c r="H35" s="62"/>
      <c r="I35" s="104"/>
      <c r="J35" s="68"/>
      <c r="K35" s="69"/>
      <c r="L35" s="9"/>
      <c r="M35" s="9"/>
      <c r="N35" s="9"/>
    </row>
    <row r="36" spans="1:14" s="10" customFormat="1" ht="157.5" customHeight="1">
      <c r="A36" s="80">
        <v>1014060</v>
      </c>
      <c r="B36" s="80">
        <v>4060</v>
      </c>
      <c r="C36" s="80" t="s">
        <v>39</v>
      </c>
      <c r="D36" s="93" t="s">
        <v>26</v>
      </c>
      <c r="E36" s="45" t="s">
        <v>51</v>
      </c>
      <c r="F36" s="62">
        <f t="shared" si="2"/>
        <v>33077.5</v>
      </c>
      <c r="G36" s="62">
        <v>33077.5</v>
      </c>
      <c r="H36" s="62"/>
      <c r="I36" s="104"/>
      <c r="J36" s="68"/>
      <c r="K36" s="69"/>
      <c r="L36" s="9"/>
      <c r="M36" s="9"/>
      <c r="N36" s="9"/>
    </row>
    <row r="37" spans="1:14" s="10" customFormat="1" ht="147.75" customHeight="1">
      <c r="A37" s="80">
        <v>1014081</v>
      </c>
      <c r="B37" s="80">
        <v>4081</v>
      </c>
      <c r="C37" s="80" t="s">
        <v>40</v>
      </c>
      <c r="D37" s="93" t="s">
        <v>26</v>
      </c>
      <c r="E37" s="45" t="s">
        <v>51</v>
      </c>
      <c r="F37" s="62">
        <f t="shared" si="2"/>
        <v>7623.39</v>
      </c>
      <c r="G37" s="62">
        <v>7623.39</v>
      </c>
      <c r="H37" s="62"/>
      <c r="I37" s="104"/>
      <c r="J37" s="68"/>
      <c r="K37" s="69"/>
      <c r="L37" s="9"/>
      <c r="M37" s="9"/>
      <c r="N37" s="9"/>
    </row>
    <row r="38" spans="1:14" s="117" customFormat="1" ht="72.75" customHeight="1">
      <c r="A38" s="112">
        <v>370000</v>
      </c>
      <c r="B38" s="112"/>
      <c r="C38" s="112" t="s">
        <v>72</v>
      </c>
      <c r="D38" s="113"/>
      <c r="E38" s="114"/>
      <c r="F38" s="105">
        <f>F39+F40</f>
        <v>6962753</v>
      </c>
      <c r="G38" s="105">
        <f>G39+G40</f>
        <v>6962753</v>
      </c>
      <c r="H38" s="105"/>
      <c r="I38" s="105"/>
      <c r="J38" s="115"/>
      <c r="K38" s="69"/>
      <c r="L38" s="116"/>
      <c r="M38" s="116"/>
      <c r="N38" s="116"/>
    </row>
    <row r="39" spans="1:14" s="10" customFormat="1" ht="282" customHeight="1">
      <c r="A39" s="80">
        <v>3719770</v>
      </c>
      <c r="B39" s="80">
        <v>9770</v>
      </c>
      <c r="C39" s="84" t="s">
        <v>73</v>
      </c>
      <c r="D39" s="93" t="s">
        <v>74</v>
      </c>
      <c r="E39" s="45" t="s">
        <v>76</v>
      </c>
      <c r="F39" s="62">
        <f>G39</f>
        <v>2965117</v>
      </c>
      <c r="G39" s="62">
        <v>2965117</v>
      </c>
      <c r="H39" s="62"/>
      <c r="I39" s="104"/>
      <c r="J39" s="68"/>
      <c r="K39" s="69"/>
      <c r="L39" s="9"/>
      <c r="M39" s="9"/>
      <c r="N39" s="9"/>
    </row>
    <row r="40" spans="1:14" s="10" customFormat="1" ht="75.75" customHeight="1">
      <c r="A40" s="80">
        <v>3719770</v>
      </c>
      <c r="B40" s="80">
        <v>9770</v>
      </c>
      <c r="C40" s="84" t="s">
        <v>73</v>
      </c>
      <c r="D40" s="93" t="s">
        <v>75</v>
      </c>
      <c r="E40" s="45" t="s">
        <v>76</v>
      </c>
      <c r="F40" s="62">
        <f>G40</f>
        <v>3997636</v>
      </c>
      <c r="G40" s="62">
        <v>3997636</v>
      </c>
      <c r="H40" s="62"/>
      <c r="I40" s="104"/>
      <c r="J40" s="68"/>
      <c r="K40" s="69"/>
      <c r="L40" s="9"/>
      <c r="M40" s="9"/>
      <c r="N40" s="9"/>
    </row>
    <row r="41" spans="1:14" s="10" customFormat="1" ht="23.25" customHeight="1">
      <c r="A41" s="64"/>
      <c r="B41" s="64"/>
      <c r="C41" s="82" t="s">
        <v>2</v>
      </c>
      <c r="D41" s="71"/>
      <c r="E41" s="71"/>
      <c r="F41" s="65">
        <f>G41+H41</f>
        <v>10380984.549999999</v>
      </c>
      <c r="G41" s="65">
        <f>G32+G28+G25+G14+G7+G38</f>
        <v>10122494.549999999</v>
      </c>
      <c r="H41" s="65">
        <f>H7+H14</f>
        <v>258490</v>
      </c>
      <c r="I41" s="65">
        <f>I7+I14</f>
        <v>0</v>
      </c>
      <c r="J41" s="65" t="e">
        <f>#REF!+J14+#REF!+#REF!</f>
        <v>#REF!</v>
      </c>
      <c r="K41" s="65" t="e">
        <f>#REF!+K14+#REF!+#REF!</f>
        <v>#REF!</v>
      </c>
      <c r="L41" s="9"/>
      <c r="M41" s="9"/>
      <c r="N41" s="9"/>
    </row>
    <row r="42" spans="1:14" s="10" customFormat="1" ht="18.75">
      <c r="A42" s="27"/>
      <c r="B42" s="27"/>
      <c r="C42" s="28"/>
      <c r="D42" s="36"/>
      <c r="E42" s="36"/>
      <c r="F42" s="37"/>
      <c r="G42" s="48"/>
      <c r="H42" s="38"/>
      <c r="I42" s="37"/>
      <c r="J42" s="11"/>
      <c r="K42" s="12"/>
      <c r="L42" s="9"/>
      <c r="M42" s="13"/>
      <c r="N42" s="13"/>
    </row>
    <row r="43" spans="1:14" s="10" customFormat="1" ht="29.25" customHeight="1">
      <c r="A43" s="119" t="s">
        <v>71</v>
      </c>
      <c r="B43" s="119"/>
      <c r="C43" s="119"/>
      <c r="D43" s="119"/>
      <c r="E43" s="119"/>
      <c r="F43" s="119"/>
      <c r="G43" s="119"/>
      <c r="H43" s="39" t="s">
        <v>4</v>
      </c>
      <c r="I43" s="40"/>
      <c r="J43" s="17"/>
      <c r="K43" s="9"/>
      <c r="L43" s="9"/>
      <c r="M43" s="9"/>
      <c r="N43" s="9"/>
    </row>
    <row r="44" spans="1:14" s="10" customFormat="1" ht="81" customHeight="1">
      <c r="A44" s="14"/>
      <c r="B44" s="14"/>
      <c r="C44" s="15"/>
      <c r="D44" s="30"/>
      <c r="E44" s="30"/>
      <c r="F44" s="41"/>
      <c r="G44" s="49"/>
      <c r="H44" s="30"/>
      <c r="I44" s="41"/>
      <c r="J44" s="18"/>
      <c r="K44" s="9"/>
      <c r="L44" s="9"/>
      <c r="M44" s="9"/>
      <c r="N44" s="9"/>
    </row>
    <row r="45" spans="1:14" s="10" customFormat="1" ht="20.25">
      <c r="A45" s="14"/>
      <c r="B45" s="14"/>
      <c r="C45" s="15"/>
      <c r="D45" s="30"/>
      <c r="E45" s="30"/>
      <c r="F45" s="41"/>
      <c r="G45" s="49"/>
      <c r="H45" s="30"/>
      <c r="I45" s="41"/>
      <c r="J45" s="18"/>
      <c r="K45" s="9"/>
      <c r="L45" s="9"/>
      <c r="M45" s="9"/>
      <c r="N45" s="9"/>
    </row>
    <row r="46" spans="1:14" s="10" customFormat="1" ht="20.25">
      <c r="A46" s="16"/>
      <c r="B46" s="16"/>
      <c r="C46" s="15"/>
      <c r="D46" s="31"/>
      <c r="E46" s="31"/>
      <c r="F46" s="42"/>
      <c r="G46" s="50"/>
      <c r="H46" s="31"/>
      <c r="I46" s="42"/>
      <c r="J46" s="19"/>
      <c r="K46" s="9"/>
      <c r="L46" s="9"/>
      <c r="M46" s="9"/>
      <c r="N46" s="9"/>
    </row>
    <row r="47" spans="1:14" s="10" customFormat="1" ht="20.25">
      <c r="A47" s="20"/>
      <c r="B47" s="20"/>
      <c r="C47" s="15"/>
      <c r="D47" s="32"/>
      <c r="E47" s="32"/>
      <c r="F47" s="43"/>
      <c r="G47" s="51"/>
      <c r="H47" s="32"/>
      <c r="I47" s="43"/>
      <c r="J47" s="21"/>
      <c r="K47" s="9"/>
      <c r="L47" s="9"/>
      <c r="M47" s="9"/>
      <c r="N47" s="9"/>
    </row>
    <row r="48" spans="1:14" s="10" customFormat="1" ht="20.25">
      <c r="A48" s="20"/>
      <c r="B48" s="20"/>
      <c r="C48" s="15"/>
      <c r="D48" s="32"/>
      <c r="E48" s="32"/>
      <c r="F48" s="43"/>
      <c r="G48" s="51"/>
      <c r="H48" s="32"/>
      <c r="I48" s="43"/>
      <c r="J48" s="21"/>
      <c r="K48" s="9"/>
      <c r="L48" s="9"/>
      <c r="M48" s="9"/>
      <c r="N48" s="9"/>
    </row>
    <row r="49" spans="1:14" s="10" customFormat="1" ht="20.25">
      <c r="A49" s="20"/>
      <c r="B49" s="20"/>
      <c r="C49" s="15"/>
      <c r="D49" s="32"/>
      <c r="E49" s="32"/>
      <c r="F49" s="43"/>
      <c r="G49" s="51"/>
      <c r="H49" s="32"/>
      <c r="I49" s="43"/>
      <c r="J49" s="21"/>
      <c r="K49" s="9"/>
      <c r="L49" s="9"/>
      <c r="M49" s="9"/>
      <c r="N49" s="9"/>
    </row>
    <row r="50" spans="1:14" s="10" customFormat="1" ht="20.25">
      <c r="A50" s="22"/>
      <c r="B50" s="22"/>
      <c r="C50" s="15"/>
      <c r="D50" s="33"/>
      <c r="E50" s="33"/>
      <c r="F50" s="34"/>
      <c r="G50" s="52"/>
      <c r="H50" s="33"/>
      <c r="I50" s="34"/>
      <c r="J50" s="23"/>
      <c r="K50" s="9"/>
      <c r="L50" s="9"/>
      <c r="M50" s="9"/>
      <c r="N50" s="9"/>
    </row>
    <row r="51" spans="1:14" s="10" customFormat="1" ht="20.25">
      <c r="A51" s="22"/>
      <c r="B51" s="22"/>
      <c r="C51" s="15"/>
      <c r="D51" s="33"/>
      <c r="E51" s="33"/>
      <c r="F51" s="34"/>
      <c r="G51" s="52"/>
      <c r="H51" s="33"/>
      <c r="I51" s="34"/>
      <c r="J51" s="23"/>
      <c r="K51" s="9"/>
      <c r="L51" s="9"/>
      <c r="M51" s="9"/>
      <c r="N51" s="9"/>
    </row>
    <row r="52" spans="1:14" s="10" customFormat="1" ht="12.75">
      <c r="A52" s="22"/>
      <c r="B52" s="22"/>
      <c r="C52" s="2"/>
      <c r="D52" s="34"/>
      <c r="E52" s="34"/>
      <c r="F52" s="34"/>
      <c r="G52" s="53"/>
      <c r="H52" s="34"/>
      <c r="I52" s="34"/>
      <c r="J52" s="23"/>
      <c r="K52" s="9"/>
      <c r="L52" s="9"/>
      <c r="M52" s="9"/>
      <c r="N52" s="9"/>
    </row>
    <row r="53" spans="1:14" s="10" customFormat="1" ht="12.75">
      <c r="A53" s="22"/>
      <c r="B53" s="22"/>
      <c r="C53" s="2"/>
      <c r="D53" s="34"/>
      <c r="E53" s="34"/>
      <c r="F53" s="34"/>
      <c r="G53" s="53"/>
      <c r="H53" s="34"/>
      <c r="I53" s="34"/>
      <c r="J53" s="23"/>
      <c r="K53" s="9"/>
      <c r="L53" s="9"/>
      <c r="M53" s="9"/>
      <c r="N53" s="9"/>
    </row>
    <row r="54" spans="1:14" s="10" customFormat="1" ht="12.75">
      <c r="A54" s="22"/>
      <c r="B54" s="22"/>
      <c r="C54" s="2"/>
      <c r="D54" s="34"/>
      <c r="E54" s="34"/>
      <c r="F54" s="34"/>
      <c r="G54" s="53"/>
      <c r="H54" s="34"/>
      <c r="I54" s="34"/>
      <c r="J54" s="23"/>
      <c r="K54" s="9"/>
      <c r="L54" s="9"/>
      <c r="M54" s="9"/>
      <c r="N54" s="9"/>
    </row>
    <row r="55" spans="1:14" s="10" customFormat="1" ht="12.75">
      <c r="A55" s="22"/>
      <c r="B55" s="22"/>
      <c r="C55" s="2"/>
      <c r="D55" s="34"/>
      <c r="E55" s="34"/>
      <c r="F55" s="34"/>
      <c r="G55" s="53"/>
      <c r="H55" s="34"/>
      <c r="I55" s="34"/>
      <c r="J55" s="23"/>
      <c r="K55" s="9"/>
      <c r="L55" s="9"/>
      <c r="M55" s="9"/>
      <c r="N55" s="9"/>
    </row>
    <row r="56" spans="1:14" s="10" customFormat="1" ht="44.25" customHeight="1">
      <c r="A56" s="22"/>
      <c r="B56" s="22"/>
      <c r="C56" s="2"/>
      <c r="D56" s="34"/>
      <c r="E56" s="34"/>
      <c r="F56" s="34"/>
      <c r="G56" s="53"/>
      <c r="H56" s="34"/>
      <c r="I56" s="34"/>
      <c r="J56" s="23"/>
      <c r="K56" s="9"/>
      <c r="L56" s="9"/>
      <c r="M56" s="9"/>
      <c r="N56" s="9"/>
    </row>
    <row r="57" spans="1:14" s="10" customFormat="1" ht="12.75">
      <c r="A57" s="22"/>
      <c r="B57" s="22"/>
      <c r="C57" s="2"/>
      <c r="D57" s="34"/>
      <c r="E57" s="34"/>
      <c r="F57" s="34"/>
      <c r="G57" s="53"/>
      <c r="H57" s="34"/>
      <c r="I57" s="34"/>
      <c r="J57" s="23"/>
      <c r="K57" s="9"/>
      <c r="L57" s="9"/>
      <c r="M57" s="9"/>
      <c r="N57" s="9"/>
    </row>
    <row r="58" spans="1:14" s="10" customFormat="1" ht="12.75">
      <c r="A58" s="22"/>
      <c r="B58" s="22"/>
      <c r="C58" s="2"/>
      <c r="D58" s="34"/>
      <c r="E58" s="34"/>
      <c r="F58" s="34"/>
      <c r="G58" s="53"/>
      <c r="H58" s="34"/>
      <c r="I58" s="34"/>
      <c r="J58" s="23"/>
      <c r="K58" s="9"/>
      <c r="L58" s="9"/>
      <c r="M58" s="9"/>
      <c r="N58" s="9"/>
    </row>
    <row r="59" spans="1:14" s="10" customFormat="1" ht="12.75">
      <c r="A59" s="22"/>
      <c r="B59" s="22"/>
      <c r="C59" s="2"/>
      <c r="D59" s="34"/>
      <c r="E59" s="34"/>
      <c r="F59" s="34"/>
      <c r="G59" s="53"/>
      <c r="H59" s="34"/>
      <c r="I59" s="34"/>
      <c r="J59" s="23"/>
      <c r="K59" s="9"/>
      <c r="L59" s="9"/>
      <c r="M59" s="9"/>
      <c r="N59" s="9"/>
    </row>
    <row r="60" spans="1:14" s="10" customFormat="1" ht="12.75">
      <c r="A60" s="22"/>
      <c r="B60" s="22"/>
      <c r="C60" s="2"/>
      <c r="D60" s="34"/>
      <c r="E60" s="34"/>
      <c r="F60" s="34"/>
      <c r="G60" s="53"/>
      <c r="H60" s="34"/>
      <c r="I60" s="34"/>
      <c r="J60" s="23"/>
      <c r="K60" s="9"/>
      <c r="L60" s="9"/>
      <c r="M60" s="9"/>
      <c r="N60" s="9"/>
    </row>
    <row r="61" spans="1:14" s="10" customFormat="1" ht="12.75">
      <c r="A61" s="22"/>
      <c r="B61" s="22"/>
      <c r="C61" s="2"/>
      <c r="D61" s="34"/>
      <c r="E61" s="34"/>
      <c r="F61" s="34"/>
      <c r="G61" s="53"/>
      <c r="H61" s="34"/>
      <c r="I61" s="34"/>
      <c r="J61" s="23"/>
      <c r="K61" s="9"/>
      <c r="L61" s="9"/>
      <c r="M61" s="9"/>
      <c r="N61" s="9"/>
    </row>
    <row r="62" spans="1:14" s="10" customFormat="1" ht="12.75">
      <c r="A62" s="22"/>
      <c r="B62" s="22"/>
      <c r="C62" s="2"/>
      <c r="D62" s="34"/>
      <c r="E62" s="34"/>
      <c r="F62" s="34"/>
      <c r="G62" s="53"/>
      <c r="H62" s="34"/>
      <c r="I62" s="34"/>
      <c r="J62" s="23"/>
      <c r="K62" s="9"/>
      <c r="L62" s="9"/>
      <c r="M62" s="9"/>
      <c r="N62" s="9"/>
    </row>
    <row r="63" spans="1:14" s="10" customFormat="1" ht="12.75">
      <c r="A63" s="22"/>
      <c r="B63" s="22"/>
      <c r="C63" s="2"/>
      <c r="D63" s="34"/>
      <c r="E63" s="34"/>
      <c r="F63" s="34"/>
      <c r="G63" s="53"/>
      <c r="H63" s="34"/>
      <c r="I63" s="34"/>
      <c r="J63" s="23"/>
      <c r="K63" s="9"/>
      <c r="L63" s="9"/>
      <c r="M63" s="9"/>
      <c r="N63" s="9"/>
    </row>
    <row r="64" spans="1:14" s="10" customFormat="1" ht="12.75">
      <c r="A64" s="22"/>
      <c r="B64" s="22"/>
      <c r="C64" s="2"/>
      <c r="D64" s="34"/>
      <c r="E64" s="34"/>
      <c r="F64" s="34"/>
      <c r="G64" s="53"/>
      <c r="H64" s="34"/>
      <c r="I64" s="34"/>
      <c r="J64" s="23"/>
      <c r="K64" s="9"/>
      <c r="L64" s="9"/>
      <c r="M64" s="9"/>
      <c r="N64" s="9"/>
    </row>
    <row r="65" spans="1:14" s="10" customFormat="1" ht="12.75">
      <c r="A65" s="22"/>
      <c r="B65" s="22"/>
      <c r="C65" s="2"/>
      <c r="D65" s="34"/>
      <c r="E65" s="34"/>
      <c r="F65" s="34"/>
      <c r="G65" s="53"/>
      <c r="H65" s="34"/>
      <c r="I65" s="34"/>
      <c r="J65" s="23"/>
      <c r="K65" s="9"/>
      <c r="L65" s="9"/>
      <c r="M65" s="9"/>
      <c r="N65" s="9"/>
    </row>
    <row r="66" spans="1:14" s="10" customFormat="1" ht="12.75">
      <c r="A66" s="22"/>
      <c r="B66" s="22"/>
      <c r="C66" s="2"/>
      <c r="D66" s="34"/>
      <c r="E66" s="34"/>
      <c r="F66" s="34"/>
      <c r="G66" s="53"/>
      <c r="H66" s="34"/>
      <c r="I66" s="34"/>
      <c r="J66" s="23"/>
      <c r="K66" s="9"/>
      <c r="L66" s="9"/>
      <c r="M66" s="9"/>
      <c r="N66" s="9"/>
    </row>
    <row r="67" spans="1:14" s="10" customFormat="1" ht="12.75">
      <c r="A67" s="22"/>
      <c r="B67" s="22"/>
      <c r="C67" s="2"/>
      <c r="D67" s="34"/>
      <c r="E67" s="34"/>
      <c r="F67" s="34"/>
      <c r="G67" s="53"/>
      <c r="H67" s="34"/>
      <c r="I67" s="34"/>
      <c r="J67" s="23"/>
      <c r="K67" s="9"/>
      <c r="L67" s="9"/>
      <c r="M67" s="9"/>
      <c r="N67" s="9"/>
    </row>
    <row r="68" spans="1:14" s="10" customFormat="1" ht="12.75">
      <c r="A68" s="22"/>
      <c r="B68" s="22"/>
      <c r="C68" s="2"/>
      <c r="D68" s="34"/>
      <c r="E68" s="34"/>
      <c r="F68" s="34"/>
      <c r="G68" s="53"/>
      <c r="H68" s="34"/>
      <c r="I68" s="34"/>
      <c r="J68" s="23"/>
      <c r="K68" s="9"/>
      <c r="L68" s="9"/>
      <c r="M68" s="9"/>
      <c r="N68" s="9"/>
    </row>
    <row r="69" spans="1:14" s="10" customFormat="1" ht="12.75">
      <c r="A69" s="22"/>
      <c r="B69" s="22"/>
      <c r="C69" s="2"/>
      <c r="D69" s="34"/>
      <c r="E69" s="34"/>
      <c r="F69" s="34"/>
      <c r="G69" s="53"/>
      <c r="H69" s="34"/>
      <c r="I69" s="34"/>
      <c r="J69" s="23"/>
      <c r="K69" s="9"/>
      <c r="L69" s="9"/>
      <c r="M69" s="9"/>
      <c r="N69" s="9"/>
    </row>
    <row r="70" spans="1:14" s="10" customFormat="1" ht="12.75">
      <c r="A70" s="22"/>
      <c r="B70" s="22"/>
      <c r="C70" s="2"/>
      <c r="D70" s="34"/>
      <c r="E70" s="34"/>
      <c r="F70" s="34"/>
      <c r="G70" s="53"/>
      <c r="H70" s="34"/>
      <c r="I70" s="34"/>
      <c r="J70" s="23"/>
      <c r="K70" s="9"/>
      <c r="L70" s="9"/>
      <c r="M70" s="9"/>
      <c r="N70" s="9"/>
    </row>
    <row r="71" spans="1:14" s="10" customFormat="1" ht="12.75">
      <c r="A71" s="22"/>
      <c r="B71" s="22"/>
      <c r="C71" s="2"/>
      <c r="D71" s="34"/>
      <c r="E71" s="34"/>
      <c r="F71" s="34"/>
      <c r="G71" s="53"/>
      <c r="H71" s="34"/>
      <c r="I71" s="34"/>
      <c r="J71" s="23"/>
      <c r="K71" s="9"/>
      <c r="L71" s="9"/>
      <c r="M71" s="9"/>
      <c r="N71" s="9"/>
    </row>
    <row r="72" spans="1:14" s="10" customFormat="1" ht="12.75">
      <c r="A72" s="22"/>
      <c r="B72" s="22"/>
      <c r="C72" s="2"/>
      <c r="D72" s="34"/>
      <c r="E72" s="34"/>
      <c r="F72" s="34"/>
      <c r="G72" s="53"/>
      <c r="H72" s="34"/>
      <c r="I72" s="34"/>
      <c r="J72" s="23"/>
      <c r="K72" s="9"/>
      <c r="L72" s="9"/>
      <c r="M72" s="9"/>
      <c r="N72" s="9"/>
    </row>
    <row r="73" spans="1:14" s="10" customFormat="1" ht="12.75">
      <c r="A73" s="22"/>
      <c r="B73" s="22"/>
      <c r="C73" s="2"/>
      <c r="D73" s="34"/>
      <c r="E73" s="34"/>
      <c r="F73" s="34"/>
      <c r="G73" s="53"/>
      <c r="H73" s="34"/>
      <c r="I73" s="34"/>
      <c r="J73" s="23"/>
      <c r="K73" s="9"/>
      <c r="L73" s="9"/>
      <c r="M73" s="9"/>
      <c r="N73" s="9"/>
    </row>
    <row r="74" spans="1:14" s="10" customFormat="1" ht="12.75">
      <c r="A74" s="22"/>
      <c r="B74" s="22"/>
      <c r="C74" s="2"/>
      <c r="D74" s="34"/>
      <c r="E74" s="34"/>
      <c r="F74" s="34"/>
      <c r="G74" s="53"/>
      <c r="H74" s="34"/>
      <c r="I74" s="34"/>
      <c r="J74" s="23"/>
      <c r="K74" s="9"/>
      <c r="L74" s="9"/>
      <c r="M74" s="9"/>
      <c r="N74" s="9"/>
    </row>
    <row r="75" spans="1:14" s="10" customFormat="1" ht="12.75">
      <c r="A75" s="22"/>
      <c r="B75" s="22"/>
      <c r="C75" s="2"/>
      <c r="D75" s="34"/>
      <c r="E75" s="34"/>
      <c r="F75" s="34"/>
      <c r="G75" s="53"/>
      <c r="H75" s="34"/>
      <c r="I75" s="34"/>
      <c r="J75" s="23"/>
      <c r="K75" s="9"/>
      <c r="L75" s="9"/>
      <c r="M75" s="9"/>
      <c r="N75" s="9"/>
    </row>
    <row r="76" spans="1:14" s="10" customFormat="1" ht="12.75">
      <c r="A76" s="22"/>
      <c r="B76" s="22"/>
      <c r="C76" s="2"/>
      <c r="D76" s="34"/>
      <c r="E76" s="34"/>
      <c r="F76" s="34"/>
      <c r="G76" s="53"/>
      <c r="H76" s="34"/>
      <c r="I76" s="34"/>
      <c r="J76" s="23"/>
      <c r="K76" s="9"/>
      <c r="L76" s="4"/>
      <c r="M76" s="9"/>
      <c r="N76" s="9"/>
    </row>
    <row r="77" spans="1:14" s="10" customFormat="1" ht="12.75">
      <c r="A77" s="22"/>
      <c r="B77" s="22"/>
      <c r="C77" s="2"/>
      <c r="D77" s="34"/>
      <c r="E77" s="34"/>
      <c r="F77" s="34"/>
      <c r="G77" s="53"/>
      <c r="H77" s="34"/>
      <c r="I77" s="34"/>
      <c r="J77" s="23"/>
      <c r="K77" s="9"/>
      <c r="L77" s="4"/>
      <c r="M77" s="9"/>
      <c r="N77" s="9"/>
    </row>
    <row r="78" spans="1:14" s="10" customFormat="1" ht="12.75">
      <c r="A78" s="22"/>
      <c r="B78" s="22"/>
      <c r="C78" s="2"/>
      <c r="D78" s="34"/>
      <c r="E78" s="34"/>
      <c r="F78" s="34"/>
      <c r="G78" s="53"/>
      <c r="H78" s="34"/>
      <c r="I78" s="34"/>
      <c r="J78" s="23"/>
      <c r="K78" s="9"/>
      <c r="L78" s="4"/>
      <c r="M78" s="9"/>
      <c r="N78" s="9"/>
    </row>
    <row r="79" spans="1:14" s="10" customFormat="1" ht="12.75">
      <c r="A79" s="22"/>
      <c r="B79" s="22"/>
      <c r="C79" s="2"/>
      <c r="D79" s="34"/>
      <c r="E79" s="34"/>
      <c r="F79" s="34"/>
      <c r="G79" s="53"/>
      <c r="H79" s="34"/>
      <c r="I79" s="34"/>
      <c r="J79" s="23"/>
      <c r="K79" s="9"/>
      <c r="L79" s="4"/>
      <c r="M79" s="9"/>
      <c r="N79" s="9"/>
    </row>
    <row r="80" spans="1:14" s="10" customFormat="1" ht="12.75">
      <c r="A80" s="22"/>
      <c r="B80" s="22"/>
      <c r="C80" s="2"/>
      <c r="D80" s="34"/>
      <c r="E80" s="34"/>
      <c r="F80" s="34"/>
      <c r="G80" s="53"/>
      <c r="H80" s="34"/>
      <c r="I80" s="34"/>
      <c r="J80" s="23"/>
      <c r="K80" s="9"/>
      <c r="L80" s="4"/>
      <c r="M80" s="9"/>
      <c r="N80" s="9"/>
    </row>
    <row r="81" spans="1:14" s="10" customFormat="1" ht="12.75">
      <c r="A81" s="22"/>
      <c r="B81" s="22"/>
      <c r="C81" s="2"/>
      <c r="D81" s="34"/>
      <c r="E81" s="34"/>
      <c r="F81" s="34"/>
      <c r="G81" s="53"/>
      <c r="H81" s="34"/>
      <c r="I81" s="34"/>
      <c r="J81" s="23"/>
      <c r="K81" s="9"/>
      <c r="L81" s="4"/>
      <c r="M81" s="9"/>
      <c r="N81" s="9"/>
    </row>
    <row r="82" spans="1:14" s="10" customFormat="1" ht="12.75">
      <c r="A82" s="22"/>
      <c r="B82" s="22"/>
      <c r="C82" s="2"/>
      <c r="D82" s="34"/>
      <c r="E82" s="34"/>
      <c r="F82" s="34"/>
      <c r="G82" s="53"/>
      <c r="H82" s="34"/>
      <c r="I82" s="34"/>
      <c r="J82" s="23"/>
      <c r="K82" s="9"/>
      <c r="L82" s="4"/>
      <c r="M82" s="9"/>
      <c r="N82" s="9"/>
    </row>
    <row r="83" spans="1:14" ht="12.75">
      <c r="A83" s="1"/>
      <c r="B83" s="1"/>
      <c r="C83" s="2"/>
      <c r="D83" s="35"/>
      <c r="E83" s="35"/>
      <c r="F83" s="35"/>
      <c r="G83" s="54"/>
      <c r="H83" s="35"/>
      <c r="I83" s="35"/>
      <c r="J83" s="24"/>
      <c r="K83" s="4"/>
      <c r="L83" s="4"/>
      <c r="M83" s="4"/>
      <c r="N83" s="4"/>
    </row>
    <row r="84" spans="1:14" ht="12.75">
      <c r="A84" s="1"/>
      <c r="B84" s="1"/>
      <c r="C84" s="2"/>
      <c r="D84" s="35"/>
      <c r="E84" s="35"/>
      <c r="F84" s="35"/>
      <c r="G84" s="54"/>
      <c r="H84" s="35"/>
      <c r="I84" s="35"/>
      <c r="J84" s="24"/>
      <c r="K84" s="4"/>
      <c r="L84" s="4"/>
      <c r="M84" s="4"/>
      <c r="N84" s="4"/>
    </row>
    <row r="85" spans="1:14" ht="12.75">
      <c r="A85" s="1"/>
      <c r="B85" s="1"/>
      <c r="C85" s="2"/>
      <c r="D85" s="35"/>
      <c r="E85" s="35"/>
      <c r="F85" s="35"/>
      <c r="G85" s="54"/>
      <c r="H85" s="35"/>
      <c r="I85" s="35"/>
      <c r="J85" s="24"/>
      <c r="K85" s="4"/>
      <c r="L85" s="4"/>
      <c r="M85" s="4"/>
      <c r="N85" s="4"/>
    </row>
    <row r="86" spans="1:14" ht="12.75">
      <c r="A86" s="1"/>
      <c r="B86" s="1"/>
      <c r="C86" s="2"/>
      <c r="D86" s="35"/>
      <c r="E86" s="35"/>
      <c r="F86" s="35"/>
      <c r="G86" s="54"/>
      <c r="H86" s="35"/>
      <c r="I86" s="35"/>
      <c r="J86" s="24"/>
      <c r="K86" s="4"/>
      <c r="L86" s="4"/>
      <c r="M86" s="4"/>
      <c r="N86" s="4"/>
    </row>
    <row r="87" spans="1:14" ht="12.75">
      <c r="A87" s="1"/>
      <c r="B87" s="1"/>
      <c r="C87" s="2"/>
      <c r="D87" s="35"/>
      <c r="E87" s="35"/>
      <c r="F87" s="35"/>
      <c r="G87" s="54"/>
      <c r="H87" s="35"/>
      <c r="I87" s="35"/>
      <c r="J87" s="24"/>
      <c r="K87" s="4"/>
      <c r="L87" s="4"/>
      <c r="M87" s="4"/>
      <c r="N87" s="4"/>
    </row>
    <row r="88" spans="1:14" ht="12.75">
      <c r="A88" s="1"/>
      <c r="B88" s="1"/>
      <c r="C88" s="2"/>
      <c r="D88" s="35"/>
      <c r="E88" s="35"/>
      <c r="F88" s="35"/>
      <c r="G88" s="54"/>
      <c r="H88" s="35"/>
      <c r="I88" s="35"/>
      <c r="J88" s="24"/>
      <c r="K88" s="4"/>
      <c r="L88" s="4"/>
      <c r="M88" s="4"/>
      <c r="N88" s="4"/>
    </row>
    <row r="89" spans="1:14" ht="12.75">
      <c r="A89" s="1"/>
      <c r="B89" s="1"/>
      <c r="C89" s="2"/>
      <c r="D89" s="35"/>
      <c r="E89" s="35"/>
      <c r="F89" s="35"/>
      <c r="G89" s="54"/>
      <c r="H89" s="35"/>
      <c r="I89" s="35"/>
      <c r="J89" s="24"/>
      <c r="K89" s="4"/>
      <c r="L89" s="4"/>
      <c r="M89" s="4"/>
      <c r="N89" s="4"/>
    </row>
    <row r="90" spans="1:14" ht="12.75">
      <c r="A90" s="1"/>
      <c r="B90" s="1"/>
      <c r="C90" s="2"/>
      <c r="D90" s="35"/>
      <c r="E90" s="35"/>
      <c r="F90" s="35"/>
      <c r="G90" s="54"/>
      <c r="H90" s="35"/>
      <c r="I90" s="35"/>
      <c r="J90" s="24"/>
      <c r="K90" s="4"/>
      <c r="L90" s="4"/>
      <c r="M90" s="4"/>
      <c r="N90" s="4"/>
    </row>
    <row r="91" spans="1:14" ht="12.75">
      <c r="A91" s="1"/>
      <c r="B91" s="1"/>
      <c r="C91" s="2"/>
      <c r="D91" s="35"/>
      <c r="E91" s="35"/>
      <c r="F91" s="35"/>
      <c r="G91" s="54"/>
      <c r="H91" s="35"/>
      <c r="I91" s="35"/>
      <c r="J91" s="24"/>
      <c r="K91" s="4"/>
      <c r="L91" s="4"/>
      <c r="M91" s="4"/>
      <c r="N91" s="4"/>
    </row>
    <row r="92" spans="1:14" ht="12.75">
      <c r="A92" s="1"/>
      <c r="B92" s="1"/>
      <c r="C92" s="2"/>
      <c r="D92" s="35"/>
      <c r="E92" s="35"/>
      <c r="F92" s="35"/>
      <c r="G92" s="54"/>
      <c r="H92" s="35"/>
      <c r="I92" s="35"/>
      <c r="J92" s="24"/>
      <c r="K92" s="4"/>
      <c r="L92" s="4"/>
      <c r="M92" s="4"/>
      <c r="N92" s="4"/>
    </row>
    <row r="93" spans="1:14" ht="12.75">
      <c r="A93" s="1"/>
      <c r="B93" s="1"/>
      <c r="C93" s="2"/>
      <c r="D93" s="35"/>
      <c r="E93" s="35"/>
      <c r="F93" s="35"/>
      <c r="G93" s="54"/>
      <c r="H93" s="35"/>
      <c r="I93" s="35"/>
      <c r="J93" s="24"/>
      <c r="K93" s="4"/>
      <c r="L93" s="4"/>
      <c r="M93" s="4"/>
      <c r="N93" s="4"/>
    </row>
    <row r="94" spans="1:14" ht="12.75">
      <c r="A94" s="1"/>
      <c r="B94" s="1"/>
      <c r="C94" s="2"/>
      <c r="D94" s="35"/>
      <c r="E94" s="35"/>
      <c r="F94" s="35"/>
      <c r="G94" s="54"/>
      <c r="H94" s="35"/>
      <c r="I94" s="35"/>
      <c r="J94" s="24"/>
      <c r="K94" s="4"/>
      <c r="L94" s="4"/>
      <c r="M94" s="4"/>
      <c r="N94" s="4"/>
    </row>
    <row r="95" spans="1:14" ht="12.75">
      <c r="A95" s="1"/>
      <c r="B95" s="1"/>
      <c r="C95" s="2"/>
      <c r="D95" s="35"/>
      <c r="E95" s="35"/>
      <c r="F95" s="35"/>
      <c r="G95" s="54"/>
      <c r="H95" s="35"/>
      <c r="I95" s="35"/>
      <c r="J95" s="24"/>
      <c r="K95" s="4"/>
      <c r="L95" s="4"/>
      <c r="M95" s="4"/>
      <c r="N95" s="4"/>
    </row>
    <row r="96" spans="1:14" ht="12.75">
      <c r="A96" s="1"/>
      <c r="B96" s="1"/>
      <c r="C96" s="2"/>
      <c r="D96" s="35"/>
      <c r="E96" s="35"/>
      <c r="F96" s="35"/>
      <c r="G96" s="54"/>
      <c r="H96" s="35"/>
      <c r="I96" s="35"/>
      <c r="J96" s="24"/>
      <c r="K96" s="4"/>
      <c r="L96" s="4"/>
      <c r="M96" s="4"/>
      <c r="N96" s="4"/>
    </row>
    <row r="97" spans="1:14" ht="12.75">
      <c r="A97" s="1"/>
      <c r="B97" s="1"/>
      <c r="C97" s="2"/>
      <c r="D97" s="35"/>
      <c r="E97" s="35"/>
      <c r="F97" s="35"/>
      <c r="G97" s="54"/>
      <c r="H97" s="35"/>
      <c r="I97" s="35"/>
      <c r="J97" s="24"/>
      <c r="K97" s="4"/>
      <c r="L97" s="4"/>
      <c r="M97" s="4"/>
      <c r="N97" s="4"/>
    </row>
    <row r="98" spans="1:14" ht="12.75">
      <c r="A98" s="1"/>
      <c r="B98" s="1"/>
      <c r="C98" s="2"/>
      <c r="D98" s="35"/>
      <c r="E98" s="35"/>
      <c r="F98" s="35"/>
      <c r="G98" s="54"/>
      <c r="H98" s="35"/>
      <c r="I98" s="35"/>
      <c r="J98" s="24"/>
      <c r="K98" s="4"/>
      <c r="L98" s="4"/>
      <c r="M98" s="4"/>
      <c r="N98" s="4"/>
    </row>
    <row r="99" spans="1:14" ht="12.75">
      <c r="A99" s="1"/>
      <c r="B99" s="1"/>
      <c r="C99" s="2"/>
      <c r="D99" s="35"/>
      <c r="E99" s="35"/>
      <c r="F99" s="35"/>
      <c r="G99" s="54"/>
      <c r="H99" s="35"/>
      <c r="I99" s="35"/>
      <c r="J99" s="24"/>
      <c r="K99" s="4"/>
      <c r="L99" s="4"/>
      <c r="M99" s="4"/>
      <c r="N99" s="4"/>
    </row>
    <row r="100" spans="1:14" ht="12.75">
      <c r="A100" s="1"/>
      <c r="B100" s="1"/>
      <c r="C100" s="2"/>
      <c r="D100" s="35"/>
      <c r="E100" s="35"/>
      <c r="F100" s="35"/>
      <c r="G100" s="54"/>
      <c r="H100" s="35"/>
      <c r="I100" s="35"/>
      <c r="J100" s="24"/>
      <c r="K100" s="4"/>
      <c r="L100" s="4"/>
      <c r="M100" s="4"/>
      <c r="N100" s="4"/>
    </row>
    <row r="101" spans="1:14" ht="12.75">
      <c r="A101" s="1"/>
      <c r="B101" s="1"/>
      <c r="C101" s="2"/>
      <c r="D101" s="35"/>
      <c r="E101" s="35"/>
      <c r="F101" s="35"/>
      <c r="G101" s="54"/>
      <c r="H101" s="35"/>
      <c r="I101" s="35"/>
      <c r="J101" s="24"/>
      <c r="K101" s="4"/>
      <c r="L101" s="4"/>
      <c r="M101" s="4"/>
      <c r="N101" s="4"/>
    </row>
    <row r="102" spans="1:14" ht="12.75">
      <c r="A102" s="1"/>
      <c r="B102" s="1"/>
      <c r="C102" s="2"/>
      <c r="D102" s="35"/>
      <c r="E102" s="35"/>
      <c r="F102" s="35"/>
      <c r="G102" s="54"/>
      <c r="H102" s="35"/>
      <c r="I102" s="35"/>
      <c r="J102" s="24"/>
      <c r="K102" s="4"/>
      <c r="L102" s="4"/>
      <c r="M102" s="4"/>
      <c r="N102" s="4"/>
    </row>
    <row r="103" spans="1:14" ht="12.75">
      <c r="A103" s="1"/>
      <c r="B103" s="1"/>
      <c r="C103" s="2"/>
      <c r="D103" s="35"/>
      <c r="E103" s="35"/>
      <c r="F103" s="35"/>
      <c r="G103" s="54"/>
      <c r="H103" s="35"/>
      <c r="I103" s="35"/>
      <c r="J103" s="24"/>
      <c r="K103" s="4"/>
      <c r="L103" s="4"/>
      <c r="M103" s="4"/>
      <c r="N103" s="4"/>
    </row>
    <row r="104" spans="1:14" ht="12.75">
      <c r="A104" s="1"/>
      <c r="B104" s="1"/>
      <c r="C104" s="2"/>
      <c r="D104" s="35"/>
      <c r="E104" s="35"/>
      <c r="F104" s="35"/>
      <c r="G104" s="54"/>
      <c r="H104" s="35"/>
      <c r="I104" s="35"/>
      <c r="J104" s="24"/>
      <c r="K104" s="4"/>
      <c r="L104" s="4"/>
      <c r="M104" s="4"/>
      <c r="N104" s="4"/>
    </row>
    <row r="105" spans="1:14" ht="12.75">
      <c r="A105" s="1"/>
      <c r="B105" s="1"/>
      <c r="C105" s="2"/>
      <c r="D105" s="35"/>
      <c r="E105" s="35"/>
      <c r="F105" s="35"/>
      <c r="G105" s="54"/>
      <c r="H105" s="35"/>
      <c r="I105" s="35"/>
      <c r="J105" s="24"/>
      <c r="K105" s="4"/>
      <c r="L105" s="4"/>
      <c r="M105" s="4"/>
      <c r="N105" s="4"/>
    </row>
    <row r="106" spans="1:14" ht="12.75">
      <c r="A106" s="1"/>
      <c r="B106" s="1"/>
      <c r="C106" s="2"/>
      <c r="D106" s="35"/>
      <c r="E106" s="35"/>
      <c r="F106" s="35"/>
      <c r="G106" s="54"/>
      <c r="H106" s="35"/>
      <c r="I106" s="35"/>
      <c r="J106" s="24"/>
      <c r="K106" s="4"/>
      <c r="L106" s="4"/>
      <c r="M106" s="4"/>
      <c r="N106" s="4"/>
    </row>
    <row r="107" spans="1:14" ht="12.75">
      <c r="A107" s="1"/>
      <c r="B107" s="1"/>
      <c r="C107" s="2"/>
      <c r="D107" s="35"/>
      <c r="E107" s="35"/>
      <c r="F107" s="35"/>
      <c r="G107" s="54"/>
      <c r="H107" s="35"/>
      <c r="I107" s="35"/>
      <c r="J107" s="24"/>
      <c r="K107" s="4"/>
      <c r="L107" s="4"/>
      <c r="M107" s="4"/>
      <c r="N107" s="4"/>
    </row>
    <row r="108" spans="1:14" ht="12.75">
      <c r="A108" s="1"/>
      <c r="B108" s="1"/>
      <c r="C108" s="2"/>
      <c r="D108" s="35"/>
      <c r="E108" s="35"/>
      <c r="F108" s="35"/>
      <c r="G108" s="54"/>
      <c r="H108" s="35"/>
      <c r="I108" s="35"/>
      <c r="J108" s="24"/>
      <c r="K108" s="4"/>
      <c r="L108" s="4"/>
      <c r="M108" s="4"/>
      <c r="N108" s="4"/>
    </row>
    <row r="109" spans="1:14" ht="12.75">
      <c r="A109" s="1"/>
      <c r="B109" s="1"/>
      <c r="C109" s="2"/>
      <c r="D109" s="35"/>
      <c r="E109" s="35"/>
      <c r="F109" s="35"/>
      <c r="G109" s="54"/>
      <c r="H109" s="35"/>
      <c r="I109" s="35"/>
      <c r="J109" s="24"/>
      <c r="K109" s="4"/>
      <c r="L109" s="4"/>
      <c r="M109" s="4"/>
      <c r="N109" s="4"/>
    </row>
    <row r="110" spans="1:14" ht="12.75">
      <c r="A110" s="1"/>
      <c r="B110" s="1"/>
      <c r="C110" s="2"/>
      <c r="D110" s="35"/>
      <c r="E110" s="35"/>
      <c r="F110" s="35"/>
      <c r="G110" s="54"/>
      <c r="H110" s="35"/>
      <c r="I110" s="35"/>
      <c r="J110" s="24"/>
      <c r="K110" s="4"/>
      <c r="L110" s="4"/>
      <c r="M110" s="4"/>
      <c r="N110" s="4"/>
    </row>
    <row r="111" spans="1:14" ht="12.75">
      <c r="A111" s="1"/>
      <c r="B111" s="1"/>
      <c r="C111" s="2"/>
      <c r="D111" s="35"/>
      <c r="E111" s="35"/>
      <c r="F111" s="35"/>
      <c r="G111" s="54"/>
      <c r="H111" s="35"/>
      <c r="I111" s="35"/>
      <c r="J111" s="24"/>
      <c r="K111" s="4"/>
      <c r="L111" s="4"/>
      <c r="M111" s="4"/>
      <c r="N111" s="4"/>
    </row>
    <row r="112" spans="1:14" ht="12.75">
      <c r="A112" s="1"/>
      <c r="B112" s="1"/>
      <c r="C112" s="2"/>
      <c r="D112" s="35"/>
      <c r="E112" s="35"/>
      <c r="F112" s="35"/>
      <c r="G112" s="54"/>
      <c r="H112" s="35"/>
      <c r="I112" s="35"/>
      <c r="J112" s="24"/>
      <c r="K112" s="4"/>
      <c r="L112" s="4"/>
      <c r="M112" s="4"/>
      <c r="N112" s="4"/>
    </row>
    <row r="113" spans="1:14" ht="12.75">
      <c r="A113" s="1"/>
      <c r="B113" s="1"/>
      <c r="C113" s="2"/>
      <c r="D113" s="35"/>
      <c r="E113" s="35"/>
      <c r="F113" s="35"/>
      <c r="G113" s="54"/>
      <c r="H113" s="35"/>
      <c r="I113" s="35"/>
      <c r="J113" s="24"/>
      <c r="K113" s="4"/>
      <c r="L113" s="4"/>
      <c r="M113" s="4"/>
      <c r="N113" s="4"/>
    </row>
    <row r="114" spans="1:14" ht="12.75">
      <c r="A114" s="1"/>
      <c r="B114" s="1"/>
      <c r="C114" s="2"/>
      <c r="D114" s="35"/>
      <c r="E114" s="35"/>
      <c r="F114" s="35"/>
      <c r="G114" s="54"/>
      <c r="H114" s="35"/>
      <c r="I114" s="35"/>
      <c r="J114" s="24"/>
      <c r="K114" s="4"/>
      <c r="L114" s="4"/>
      <c r="M114" s="4"/>
      <c r="N114" s="4"/>
    </row>
    <row r="115" spans="1:14" ht="12.75">
      <c r="A115" s="1"/>
      <c r="B115" s="1"/>
      <c r="C115" s="2"/>
      <c r="D115" s="35"/>
      <c r="E115" s="35"/>
      <c r="F115" s="35"/>
      <c r="G115" s="54"/>
      <c r="H115" s="35"/>
      <c r="I115" s="35"/>
      <c r="J115" s="24"/>
      <c r="K115" s="4"/>
      <c r="L115" s="4"/>
      <c r="M115" s="4"/>
      <c r="N115" s="4"/>
    </row>
    <row r="116" spans="1:14" ht="12.75">
      <c r="A116" s="1"/>
      <c r="B116" s="1"/>
      <c r="C116" s="2"/>
      <c r="D116" s="35"/>
      <c r="E116" s="35"/>
      <c r="F116" s="35"/>
      <c r="G116" s="54"/>
      <c r="H116" s="35"/>
      <c r="I116" s="35"/>
      <c r="J116" s="24"/>
      <c r="K116" s="4"/>
      <c r="L116" s="4"/>
      <c r="M116" s="4"/>
      <c r="N116" s="4"/>
    </row>
    <row r="117" spans="1:14" ht="12.75">
      <c r="A117" s="1"/>
      <c r="B117" s="1"/>
      <c r="C117" s="2"/>
      <c r="D117" s="35"/>
      <c r="E117" s="35"/>
      <c r="F117" s="35"/>
      <c r="G117" s="54"/>
      <c r="H117" s="35"/>
      <c r="I117" s="35"/>
      <c r="J117" s="24"/>
      <c r="K117" s="4"/>
      <c r="L117" s="4"/>
      <c r="M117" s="4"/>
      <c r="N117" s="4"/>
    </row>
    <row r="118" spans="1:14" ht="12.75">
      <c r="A118" s="1"/>
      <c r="B118" s="1"/>
      <c r="C118" s="2"/>
      <c r="D118" s="35"/>
      <c r="E118" s="35"/>
      <c r="F118" s="35"/>
      <c r="G118" s="54"/>
      <c r="H118" s="35"/>
      <c r="I118" s="35"/>
      <c r="J118" s="24"/>
      <c r="K118" s="4"/>
      <c r="L118" s="4"/>
      <c r="M118" s="4"/>
      <c r="N118" s="4"/>
    </row>
    <row r="119" spans="1:14" ht="12.75">
      <c r="A119" s="1"/>
      <c r="B119" s="1"/>
      <c r="C119" s="2"/>
      <c r="D119" s="35"/>
      <c r="E119" s="35"/>
      <c r="F119" s="35"/>
      <c r="G119" s="54"/>
      <c r="H119" s="35"/>
      <c r="I119" s="35"/>
      <c r="J119" s="24"/>
      <c r="K119" s="4"/>
      <c r="L119" s="4"/>
      <c r="M119" s="4"/>
      <c r="N119" s="4"/>
    </row>
    <row r="120" spans="1:14" ht="12.75">
      <c r="A120" s="1"/>
      <c r="B120" s="1"/>
      <c r="C120" s="2"/>
      <c r="D120" s="35"/>
      <c r="E120" s="35"/>
      <c r="F120" s="35"/>
      <c r="G120" s="54"/>
      <c r="H120" s="35"/>
      <c r="I120" s="35"/>
      <c r="J120" s="24"/>
      <c r="K120" s="4"/>
      <c r="L120" s="4"/>
      <c r="M120" s="4"/>
      <c r="N120" s="4"/>
    </row>
    <row r="121" spans="1:14" ht="12.75">
      <c r="A121" s="1"/>
      <c r="B121" s="1"/>
      <c r="C121" s="2"/>
      <c r="D121" s="35"/>
      <c r="E121" s="35"/>
      <c r="F121" s="35"/>
      <c r="G121" s="54"/>
      <c r="H121" s="35"/>
      <c r="I121" s="35"/>
      <c r="J121" s="24"/>
      <c r="K121" s="4"/>
      <c r="L121" s="4"/>
      <c r="M121" s="4"/>
      <c r="N121" s="4"/>
    </row>
    <row r="122" spans="1:14" ht="12.75">
      <c r="A122" s="1"/>
      <c r="B122" s="1"/>
      <c r="C122" s="2"/>
      <c r="D122" s="35"/>
      <c r="E122" s="35"/>
      <c r="F122" s="35"/>
      <c r="G122" s="54"/>
      <c r="H122" s="35"/>
      <c r="I122" s="35"/>
      <c r="J122" s="24"/>
      <c r="K122" s="4"/>
      <c r="L122" s="4"/>
      <c r="M122" s="4"/>
      <c r="N122" s="4"/>
    </row>
    <row r="123" spans="1:14" ht="12.75">
      <c r="A123" s="1"/>
      <c r="B123" s="1"/>
      <c r="C123" s="2"/>
      <c r="D123" s="35"/>
      <c r="E123" s="35"/>
      <c r="F123" s="35"/>
      <c r="G123" s="54"/>
      <c r="H123" s="35"/>
      <c r="I123" s="35"/>
      <c r="J123" s="24"/>
      <c r="K123" s="4"/>
      <c r="L123" s="4"/>
      <c r="M123" s="4"/>
      <c r="N123" s="4"/>
    </row>
    <row r="124" spans="1:14" ht="12.75">
      <c r="A124" s="1"/>
      <c r="B124" s="1"/>
      <c r="C124" s="2"/>
      <c r="D124" s="35"/>
      <c r="E124" s="35"/>
      <c r="F124" s="35"/>
      <c r="G124" s="54"/>
      <c r="H124" s="35"/>
      <c r="I124" s="35"/>
      <c r="J124" s="24"/>
      <c r="K124" s="4"/>
      <c r="L124" s="4"/>
      <c r="M124" s="4"/>
      <c r="N124" s="4"/>
    </row>
    <row r="125" spans="1:14" ht="12.75">
      <c r="A125" s="1"/>
      <c r="B125" s="1"/>
      <c r="C125" s="2"/>
      <c r="D125" s="35"/>
      <c r="E125" s="35"/>
      <c r="F125" s="35"/>
      <c r="G125" s="54"/>
      <c r="H125" s="35"/>
      <c r="I125" s="35"/>
      <c r="J125" s="24"/>
      <c r="K125" s="4"/>
      <c r="L125" s="4"/>
      <c r="M125" s="4"/>
      <c r="N125" s="4"/>
    </row>
  </sheetData>
  <sheetProtection/>
  <autoFilter ref="A6:A42"/>
  <mergeCells count="12">
    <mergeCell ref="J4:K4"/>
    <mergeCell ref="E3:E5"/>
    <mergeCell ref="D3:D5"/>
    <mergeCell ref="C3:C5"/>
    <mergeCell ref="F3:F5"/>
    <mergeCell ref="A43:G43"/>
    <mergeCell ref="G3:G5"/>
    <mergeCell ref="H3:I4"/>
    <mergeCell ref="A2:I2"/>
    <mergeCell ref="H1:I1"/>
    <mergeCell ref="A3:A5"/>
    <mergeCell ref="B3:B5"/>
  </mergeCells>
  <printOptions horizontalCentered="1"/>
  <pageMargins left="0.4724409448818898" right="0.1968503937007874" top="0.07874015748031496" bottom="0" header="0" footer="0"/>
  <pageSetup firstPageNumber="1" useFirstPageNumber="1" fitToHeight="4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u251211</cp:lastModifiedBy>
  <cp:lastPrinted>2021-02-25T09:48:39Z</cp:lastPrinted>
  <dcterms:created xsi:type="dcterms:W3CDTF">2005-11-09T12:25:28Z</dcterms:created>
  <dcterms:modified xsi:type="dcterms:W3CDTF">2021-09-28T13:16:33Z</dcterms:modified>
  <cp:category/>
  <cp:version/>
  <cp:contentType/>
  <cp:contentStatus/>
</cp:coreProperties>
</file>