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8" i="1" l="1"/>
  <c r="E18" i="1"/>
  <c r="C18" i="1"/>
  <c r="C39" i="1" s="1"/>
  <c r="F18" i="1" l="1"/>
  <c r="E14" i="1" l="1"/>
  <c r="E39" i="1" s="1"/>
  <c r="D14" i="1"/>
  <c r="D39" i="1" s="1"/>
  <c r="F39" i="1" l="1"/>
  <c r="F36" i="1"/>
  <c r="F37" i="1"/>
  <c r="F38" i="1"/>
  <c r="F12" i="1" l="1"/>
  <c r="F13" i="1"/>
  <c r="F15" i="1"/>
  <c r="F16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11" i="1" l="1"/>
  <c r="F26" i="1"/>
  <c r="F17" i="1"/>
  <c r="F14" i="1" l="1"/>
  <c r="F35" i="1"/>
</calcChain>
</file>

<file path=xl/sharedStrings.xml><?xml version="1.0" encoding="utf-8"?>
<sst xmlns="http://schemas.openxmlformats.org/spreadsheetml/2006/main" count="70" uniqueCount="70">
  <si>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</si>
  <si>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</si>
  <si>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</si>
  <si>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</si>
  <si>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</si>
  <si>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</si>
  <si>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</si>
  <si>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</si>
  <si>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</si>
  <si>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</si>
  <si>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</si>
  <si>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</si>
  <si>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</si>
  <si>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</si>
  <si>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</si>
  <si>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</si>
  <si>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</si>
  <si>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</si>
  <si>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</si>
  <si>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</si>
  <si>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</si>
  <si>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</si>
  <si>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</si>
  <si>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</si>
  <si>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</si>
  <si>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</si>
  <si>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</si>
  <si>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</si>
  <si>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</si>
  <si>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</si>
  <si>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</si>
  <si>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</si>
  <si>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</si>
  <si>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</si>
  <si>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</si>
  <si>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</si>
  <si>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</si>
  <si>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</si>
  <si>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</si>
  <si>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</si>
  <si>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</si>
  <si>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</si>
  <si>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</si>
  <si>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</si>
  <si>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</si>
  <si>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</si>
  <si>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</si>
  <si>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8300</t>
  </si>
  <si>
    <t>Охорона навколишнього природного середовища</t>
  </si>
  <si>
    <t>8320</t>
  </si>
  <si>
    <t>Збереження природно-заповідного фонду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</si>
  <si>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</si>
  <si>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</si>
  <si>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</si>
  <si>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</si>
  <si>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% до річних призначень з урахуванням змін</t>
  </si>
  <si>
    <t xml:space="preserve">Начальник фінансового відділу                                                                </t>
  </si>
  <si>
    <t xml:space="preserve"> Світлана АЛЕМША</t>
  </si>
  <si>
    <t>Додаток 3</t>
  </si>
  <si>
    <t>8200</t>
  </si>
  <si>
    <t>Громадський порядок та безпека</t>
  </si>
  <si>
    <t>8240</t>
  </si>
  <si>
    <t>Заходи та роботи з територіальної оборони</t>
  </si>
  <si>
    <t xml:space="preserve">Усього </t>
  </si>
  <si>
    <t>Соціальний захист та соціальне забезпеяення</t>
  </si>
  <si>
    <t>до рішення сьомої сесії восьмого  скликання</t>
  </si>
  <si>
    <t xml:space="preserve">від   2021р." Про звіт про виконання </t>
  </si>
  <si>
    <t xml:space="preserve"> Виконання по районному бюджету за І півріччя 2021 рік</t>
  </si>
  <si>
    <t>районного бюджету за І півріччя 2021 року"</t>
  </si>
  <si>
    <t>Касові видатки за І півріччя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</si>
</sst>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8" fillId="0" borderId="0"/>
    <xf numFmtId="0" fontId="5" fillId="17" borderId="2" applyNumberFormat="0" applyFont="0" applyAlignment="0" applyProtection="0"/>
    <xf numFmtId="0" fontId="9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0" borderId="0" xfId="0" applyFont="1"/>
    <xf numFmtId="49" fontId="12" fillId="0" borderId="0" xfId="0" applyNumberFormat="1" applyFont="1" applyAlignment="1">
      <alignment horizontal="center" vertical="center" readingOrder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Обычный" xfId="0" builtinId="0"/>
    <cellStyle name="Обычный 2" xfId="1"/>
    <cellStyle name="Примечание 2" xfId="22"/>
    <cellStyle name="Стиль 1" xfId="23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workbookViewId="0">
      <selection activeCell="F19" sqref="F19"/>
    </sheetView>
  </sheetViews>
  <sheetFormatPr defaultRowHeight="12.75" x14ac:dyDescent="0.2"/>
  <cols>
    <col min="1" max="1" width="10.7109375" style="1" customWidth="1"/>
    <col min="2" max="2" width="50.7109375" customWidth="1"/>
    <col min="3" max="3" width="14.7109375" style="4" customWidth="1"/>
    <col min="4" max="5" width="15.7109375" style="4" customWidth="1"/>
    <col min="6" max="6" width="13.5703125" style="1" customWidth="1"/>
    <col min="7" max="7" width="13.42578125" customWidth="1"/>
    <col min="8" max="8" width="10.7109375" customWidth="1"/>
  </cols>
  <sheetData>
    <row r="2" spans="1:8" x14ac:dyDescent="0.2">
      <c r="D2" s="5" t="s">
        <v>58</v>
      </c>
    </row>
    <row r="3" spans="1:8" x14ac:dyDescent="0.2">
      <c r="D3" s="6" t="s">
        <v>65</v>
      </c>
    </row>
    <row r="4" spans="1:8" x14ac:dyDescent="0.2">
      <c r="D4" s="6" t="s">
        <v>66</v>
      </c>
    </row>
    <row r="5" spans="1:8" x14ac:dyDescent="0.2">
      <c r="D5" s="6" t="s">
        <v>68</v>
      </c>
    </row>
    <row r="6" spans="1:8" x14ac:dyDescent="0.2">
      <c r="B6" s="1"/>
    </row>
    <row r="7" spans="1:8" ht="18.75" x14ac:dyDescent="0.3">
      <c r="A7" s="28" t="s">
        <v>67</v>
      </c>
      <c r="B7" s="28"/>
      <c r="C7" s="28"/>
      <c r="D7" s="28"/>
      <c r="E7" s="28"/>
      <c r="F7" s="28"/>
    </row>
    <row r="8" spans="1:8" ht="18.75" customHeight="1" x14ac:dyDescent="0.25">
      <c r="A8" s="29" t="s">
        <v>0</v>
      </c>
      <c r="B8" s="29"/>
      <c r="C8" s="29"/>
      <c r="D8" s="29"/>
      <c r="E8" s="29"/>
      <c r="F8" s="29"/>
    </row>
    <row r="10" spans="1:8" s="2" customFormat="1" ht="63.75" x14ac:dyDescent="0.2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69</v>
      </c>
      <c r="F10" s="13" t="s">
        <v>55</v>
      </c>
    </row>
    <row r="11" spans="1:8" x14ac:dyDescent="0.2">
      <c r="A11" s="8" t="s">
        <v>5</v>
      </c>
      <c r="B11" s="9" t="s">
        <v>6</v>
      </c>
      <c r="C11" s="10">
        <v>867800</v>
      </c>
      <c r="D11" s="10">
        <v>3060682.27</v>
      </c>
      <c r="E11" s="10">
        <v>2666682.3000000012</v>
      </c>
      <c r="F11" s="14">
        <f>E11/D11*100</f>
        <v>87.127054191090579</v>
      </c>
      <c r="G11" s="3"/>
      <c r="H11" s="3"/>
    </row>
    <row r="12" spans="1:8" ht="51" x14ac:dyDescent="0.2">
      <c r="A12" s="20" t="s">
        <v>7</v>
      </c>
      <c r="B12" s="21" t="s">
        <v>8</v>
      </c>
      <c r="C12" s="11">
        <v>847800</v>
      </c>
      <c r="D12" s="11">
        <v>2479124.02</v>
      </c>
      <c r="E12" s="11">
        <v>2248729.3500000006</v>
      </c>
      <c r="F12" s="15">
        <f t="shared" ref="F12:F39" si="0">E12/D12*100</f>
        <v>90.706609748390093</v>
      </c>
    </row>
    <row r="13" spans="1:8" x14ac:dyDescent="0.2">
      <c r="A13" s="20" t="s">
        <v>9</v>
      </c>
      <c r="B13" s="21" t="s">
        <v>10</v>
      </c>
      <c r="C13" s="11">
        <v>20000</v>
      </c>
      <c r="D13" s="11">
        <v>581558.24999999988</v>
      </c>
      <c r="E13" s="11">
        <v>417952.95</v>
      </c>
      <c r="F13" s="15">
        <f t="shared" si="0"/>
        <v>71.867770769308166</v>
      </c>
    </row>
    <row r="14" spans="1:8" x14ac:dyDescent="0.2">
      <c r="A14" s="8" t="s">
        <v>11</v>
      </c>
      <c r="B14" s="9" t="s">
        <v>12</v>
      </c>
      <c r="C14" s="10">
        <v>0</v>
      </c>
      <c r="D14" s="10">
        <f>D15+D16+D17</f>
        <v>392543.26</v>
      </c>
      <c r="E14" s="10">
        <f>E15+E16+E17</f>
        <v>382266.33</v>
      </c>
      <c r="F14" s="16">
        <f t="shared" si="0"/>
        <v>97.38196243644586</v>
      </c>
    </row>
    <row r="15" spans="1:8" x14ac:dyDescent="0.2">
      <c r="A15" s="20" t="s">
        <v>13</v>
      </c>
      <c r="B15" s="21" t="s">
        <v>14</v>
      </c>
      <c r="C15" s="11">
        <v>0</v>
      </c>
      <c r="D15" s="11">
        <v>6385.26</v>
      </c>
      <c r="E15" s="11">
        <v>6385.26</v>
      </c>
      <c r="F15" s="15">
        <f t="shared" si="0"/>
        <v>100</v>
      </c>
    </row>
    <row r="16" spans="1:8" x14ac:dyDescent="0.2">
      <c r="A16" s="20" t="s">
        <v>15</v>
      </c>
      <c r="B16" s="21" t="s">
        <v>16</v>
      </c>
      <c r="C16" s="11">
        <v>0</v>
      </c>
      <c r="D16" s="11">
        <v>182262</v>
      </c>
      <c r="E16" s="11">
        <v>182261.68</v>
      </c>
      <c r="F16" s="15">
        <f t="shared" si="0"/>
        <v>99.999824428569866</v>
      </c>
    </row>
    <row r="17" spans="1:6" ht="21.75" customHeight="1" x14ac:dyDescent="0.2">
      <c r="A17" s="20" t="s">
        <v>17</v>
      </c>
      <c r="B17" s="21" t="s">
        <v>18</v>
      </c>
      <c r="C17" s="11">
        <v>0</v>
      </c>
      <c r="D17" s="11">
        <v>203896</v>
      </c>
      <c r="E17" s="11">
        <v>193619.39</v>
      </c>
      <c r="F17" s="15">
        <f t="shared" si="0"/>
        <v>94.959876603758786</v>
      </c>
    </row>
    <row r="18" spans="1:6" s="7" customFormat="1" x14ac:dyDescent="0.2">
      <c r="A18" s="22">
        <v>3000</v>
      </c>
      <c r="B18" s="23" t="s">
        <v>64</v>
      </c>
      <c r="C18" s="10">
        <f>C19+C20+C21+C22</f>
        <v>0</v>
      </c>
      <c r="D18" s="10">
        <f t="shared" ref="D18:E18" si="1">D19+D20+D21+D22</f>
        <v>1520446.88</v>
      </c>
      <c r="E18" s="10">
        <f t="shared" si="1"/>
        <v>782769.74000000011</v>
      </c>
      <c r="F18" s="16">
        <f t="shared" si="0"/>
        <v>51.482873245792064</v>
      </c>
    </row>
    <row r="19" spans="1:6" ht="51" x14ac:dyDescent="0.2">
      <c r="A19" s="20" t="s">
        <v>19</v>
      </c>
      <c r="B19" s="21" t="s">
        <v>20</v>
      </c>
      <c r="C19" s="11">
        <v>0</v>
      </c>
      <c r="D19" s="11">
        <v>165434.68</v>
      </c>
      <c r="E19" s="11">
        <v>165434.68</v>
      </c>
      <c r="F19" s="15">
        <f t="shared" si="0"/>
        <v>100</v>
      </c>
    </row>
    <row r="20" spans="1:6" ht="63.75" x14ac:dyDescent="0.2">
      <c r="A20" s="20" t="s">
        <v>21</v>
      </c>
      <c r="B20" s="21" t="s">
        <v>22</v>
      </c>
      <c r="C20" s="11">
        <v>0</v>
      </c>
      <c r="D20" s="11">
        <v>1313527</v>
      </c>
      <c r="E20" s="11">
        <v>602157.66</v>
      </c>
      <c r="F20" s="15">
        <f t="shared" si="0"/>
        <v>45.842807951416304</v>
      </c>
    </row>
    <row r="21" spans="1:6" ht="38.25" x14ac:dyDescent="0.2">
      <c r="A21" s="20" t="s">
        <v>23</v>
      </c>
      <c r="B21" s="21" t="s">
        <v>24</v>
      </c>
      <c r="C21" s="11">
        <v>0</v>
      </c>
      <c r="D21" s="11">
        <v>30378</v>
      </c>
      <c r="E21" s="11">
        <v>15177.4</v>
      </c>
      <c r="F21" s="15">
        <f t="shared" si="0"/>
        <v>49.961814470998753</v>
      </c>
    </row>
    <row r="22" spans="1:6" ht="25.5" x14ac:dyDescent="0.2">
      <c r="A22" s="20" t="s">
        <v>25</v>
      </c>
      <c r="B22" s="21" t="s">
        <v>26</v>
      </c>
      <c r="C22" s="11">
        <v>0</v>
      </c>
      <c r="D22" s="11">
        <v>11107.2</v>
      </c>
      <c r="E22" s="11">
        <v>0</v>
      </c>
      <c r="F22" s="15">
        <f t="shared" si="0"/>
        <v>0</v>
      </c>
    </row>
    <row r="23" spans="1:6" x14ac:dyDescent="0.2">
      <c r="A23" s="8" t="s">
        <v>27</v>
      </c>
      <c r="B23" s="9" t="s">
        <v>28</v>
      </c>
      <c r="C23" s="10">
        <v>0</v>
      </c>
      <c r="D23" s="10">
        <v>52786.570000000007</v>
      </c>
      <c r="E23" s="10">
        <v>52786.570000000007</v>
      </c>
      <c r="F23" s="16">
        <f t="shared" si="0"/>
        <v>100</v>
      </c>
    </row>
    <row r="24" spans="1:6" x14ac:dyDescent="0.2">
      <c r="A24" s="20" t="s">
        <v>29</v>
      </c>
      <c r="B24" s="21" t="s">
        <v>30</v>
      </c>
      <c r="C24" s="11">
        <v>0</v>
      </c>
      <c r="D24" s="11">
        <v>9195.17</v>
      </c>
      <c r="E24" s="11">
        <v>9195.17</v>
      </c>
      <c r="F24" s="15">
        <f t="shared" si="0"/>
        <v>100</v>
      </c>
    </row>
    <row r="25" spans="1:6" x14ac:dyDescent="0.2">
      <c r="A25" s="20" t="s">
        <v>31</v>
      </c>
      <c r="B25" s="21" t="s">
        <v>32</v>
      </c>
      <c r="C25" s="11">
        <v>0</v>
      </c>
      <c r="D25" s="11">
        <v>2890.51</v>
      </c>
      <c r="E25" s="11">
        <v>2890.51</v>
      </c>
      <c r="F25" s="15">
        <f t="shared" si="0"/>
        <v>100</v>
      </c>
    </row>
    <row r="26" spans="1:6" ht="25.5" x14ac:dyDescent="0.2">
      <c r="A26" s="20" t="s">
        <v>33</v>
      </c>
      <c r="B26" s="21" t="s">
        <v>34</v>
      </c>
      <c r="C26" s="11">
        <v>0</v>
      </c>
      <c r="D26" s="11">
        <v>33077.5</v>
      </c>
      <c r="E26" s="11">
        <v>33077.5</v>
      </c>
      <c r="F26" s="15">
        <f t="shared" si="0"/>
        <v>100</v>
      </c>
    </row>
    <row r="27" spans="1:6" ht="25.5" x14ac:dyDescent="0.2">
      <c r="A27" s="20" t="s">
        <v>35</v>
      </c>
      <c r="B27" s="21" t="s">
        <v>36</v>
      </c>
      <c r="C27" s="11">
        <v>0</v>
      </c>
      <c r="D27" s="11">
        <v>7623.39</v>
      </c>
      <c r="E27" s="11">
        <v>7623.39</v>
      </c>
      <c r="F27" s="15">
        <f t="shared" si="0"/>
        <v>100</v>
      </c>
    </row>
    <row r="28" spans="1:6" x14ac:dyDescent="0.2">
      <c r="A28" s="8" t="s">
        <v>37</v>
      </c>
      <c r="B28" s="9" t="s">
        <v>38</v>
      </c>
      <c r="C28" s="10">
        <v>0</v>
      </c>
      <c r="D28" s="10">
        <v>58255</v>
      </c>
      <c r="E28" s="10">
        <v>58255</v>
      </c>
      <c r="F28" s="16">
        <f t="shared" si="0"/>
        <v>100</v>
      </c>
    </row>
    <row r="29" spans="1:6" ht="25.5" x14ac:dyDescent="0.2">
      <c r="A29" s="20" t="s">
        <v>39</v>
      </c>
      <c r="B29" s="21" t="s">
        <v>40</v>
      </c>
      <c r="C29" s="11">
        <v>0</v>
      </c>
      <c r="D29" s="11">
        <v>39100</v>
      </c>
      <c r="E29" s="11">
        <v>39100</v>
      </c>
      <c r="F29" s="15">
        <f t="shared" si="0"/>
        <v>100</v>
      </c>
    </row>
    <row r="30" spans="1:6" ht="38.25" x14ac:dyDescent="0.2">
      <c r="A30" s="20" t="s">
        <v>41</v>
      </c>
      <c r="B30" s="21" t="s">
        <v>42</v>
      </c>
      <c r="C30" s="11">
        <v>0</v>
      </c>
      <c r="D30" s="11">
        <v>19155</v>
      </c>
      <c r="E30" s="11">
        <v>19155</v>
      </c>
      <c r="F30" s="15">
        <f t="shared" si="0"/>
        <v>100</v>
      </c>
    </row>
    <row r="31" spans="1:6" ht="25.5" x14ac:dyDescent="0.2">
      <c r="A31" s="8" t="s">
        <v>43</v>
      </c>
      <c r="B31" s="9" t="s">
        <v>44</v>
      </c>
      <c r="C31" s="10">
        <v>0</v>
      </c>
      <c r="D31" s="10">
        <v>90000</v>
      </c>
      <c r="E31" s="10">
        <v>0</v>
      </c>
      <c r="F31" s="16">
        <f t="shared" si="0"/>
        <v>0</v>
      </c>
    </row>
    <row r="32" spans="1:6" x14ac:dyDescent="0.2">
      <c r="A32" s="20" t="s">
        <v>45</v>
      </c>
      <c r="B32" s="21" t="s">
        <v>46</v>
      </c>
      <c r="C32" s="11">
        <v>0</v>
      </c>
      <c r="D32" s="11">
        <v>90000</v>
      </c>
      <c r="E32" s="11">
        <v>0</v>
      </c>
      <c r="F32" s="15">
        <f t="shared" si="0"/>
        <v>0</v>
      </c>
    </row>
    <row r="33" spans="1:6" x14ac:dyDescent="0.2">
      <c r="A33" s="8" t="s">
        <v>59</v>
      </c>
      <c r="B33" s="9" t="s">
        <v>60</v>
      </c>
      <c r="C33" s="10">
        <v>0</v>
      </c>
      <c r="D33" s="10">
        <v>87000</v>
      </c>
      <c r="E33" s="10">
        <v>0</v>
      </c>
      <c r="F33" s="16">
        <f t="shared" si="0"/>
        <v>0</v>
      </c>
    </row>
    <row r="34" spans="1:6" x14ac:dyDescent="0.2">
      <c r="A34" s="20" t="s">
        <v>61</v>
      </c>
      <c r="B34" s="21" t="s">
        <v>62</v>
      </c>
      <c r="C34" s="11">
        <v>0</v>
      </c>
      <c r="D34" s="11">
        <v>87000</v>
      </c>
      <c r="E34" s="11">
        <v>0</v>
      </c>
      <c r="F34" s="15">
        <f t="shared" si="0"/>
        <v>0</v>
      </c>
    </row>
    <row r="35" spans="1:6" x14ac:dyDescent="0.2">
      <c r="A35" s="8" t="s">
        <v>47</v>
      </c>
      <c r="B35" s="9" t="s">
        <v>48</v>
      </c>
      <c r="C35" s="10">
        <v>0</v>
      </c>
      <c r="D35" s="10">
        <v>56400</v>
      </c>
      <c r="E35" s="10">
        <v>42986.8</v>
      </c>
      <c r="F35" s="16">
        <f t="shared" si="0"/>
        <v>76.21773049645391</v>
      </c>
    </row>
    <row r="36" spans="1:6" x14ac:dyDescent="0.2">
      <c r="A36" s="20" t="s">
        <v>49</v>
      </c>
      <c r="B36" s="21" t="s">
        <v>50</v>
      </c>
      <c r="C36" s="11">
        <v>0</v>
      </c>
      <c r="D36" s="11">
        <v>56400</v>
      </c>
      <c r="E36" s="11">
        <v>42986.8</v>
      </c>
      <c r="F36" s="15">
        <f t="shared" si="0"/>
        <v>76.21773049645391</v>
      </c>
    </row>
    <row r="37" spans="1:6" ht="38.25" x14ac:dyDescent="0.2">
      <c r="A37" s="8" t="s">
        <v>51</v>
      </c>
      <c r="B37" s="9" t="s">
        <v>52</v>
      </c>
      <c r="C37" s="10">
        <v>0</v>
      </c>
      <c r="D37" s="10">
        <v>6962753</v>
      </c>
      <c r="E37" s="10">
        <v>6962753</v>
      </c>
      <c r="F37" s="16">
        <f t="shared" si="0"/>
        <v>100</v>
      </c>
    </row>
    <row r="38" spans="1:6" x14ac:dyDescent="0.2">
      <c r="A38" s="20" t="s">
        <v>53</v>
      </c>
      <c r="B38" s="21" t="s">
        <v>54</v>
      </c>
      <c r="C38" s="11">
        <v>0</v>
      </c>
      <c r="D38" s="11">
        <v>6962753</v>
      </c>
      <c r="E38" s="11">
        <v>6962753</v>
      </c>
      <c r="F38" s="15">
        <f t="shared" si="0"/>
        <v>100</v>
      </c>
    </row>
    <row r="39" spans="1:6" x14ac:dyDescent="0.2">
      <c r="A39" s="24"/>
      <c r="B39" s="25" t="s">
        <v>63</v>
      </c>
      <c r="C39" s="17">
        <f>C37+C35+C33+C31+C28+C23+C18+C14+C11</f>
        <v>867800</v>
      </c>
      <c r="D39" s="17">
        <f>D37+D35+D33+D31+D28+D23+D18+D14+D11</f>
        <v>12280866.979999999</v>
      </c>
      <c r="E39" s="17">
        <f>E37+E35+E33+E31+E28+E23+E18+E14+E11</f>
        <v>10948499.740000002</v>
      </c>
      <c r="F39" s="16">
        <f t="shared" si="0"/>
        <v>89.1508698679839</v>
      </c>
    </row>
    <row r="40" spans="1:6" x14ac:dyDescent="0.2">
      <c r="A40" s="19"/>
      <c r="B40" s="26"/>
      <c r="C40" s="18"/>
      <c r="D40" s="18"/>
      <c r="E40" s="18"/>
      <c r="F40" s="19"/>
    </row>
    <row r="41" spans="1:6" s="7" customFormat="1" x14ac:dyDescent="0.2">
      <c r="A41" s="27" t="s">
        <v>56</v>
      </c>
      <c r="B41" s="26"/>
      <c r="C41" s="26"/>
      <c r="D41" s="26" t="s">
        <v>57</v>
      </c>
      <c r="E41" s="26"/>
      <c r="F41" s="26"/>
    </row>
    <row r="42" spans="1:6" x14ac:dyDescent="0.2">
      <c r="A42" s="19"/>
      <c r="B42" s="26"/>
      <c r="C42" s="18"/>
      <c r="D42" s="18"/>
      <c r="E42" s="18"/>
      <c r="F42" s="19"/>
    </row>
  </sheetData>
  <mergeCells count="2">
    <mergeCell ref="A7:F7"/>
    <mergeCell ref="A8:F8"/>
  </mergeCells>
  <conditionalFormatting sqref="C11:C38 D18:E18">
    <cfRule type="expression" dxfId="2" priority="1" stopIfTrue="1">
      <formula>XFD11=1</formula>
    </cfRule>
  </conditionalFormatting>
  <conditionalFormatting sqref="E14 D11:D17 D19:D38">
    <cfRule type="expression" dxfId="1" priority="2" stopIfTrue="1">
      <formula>XFD11=1</formula>
    </cfRule>
  </conditionalFormatting>
  <conditionalFormatting sqref="E11:E13 E15:E17 E19:E38">
    <cfRule type="expression" dxfId="0" priority="3" stopIfTrue="1">
      <formula>XFD11=1</formula>
    </cfRule>
  </conditionalFormatting>
  <pageMargins left="0.31496062992125984" right="0.31496062992125984" top="0.39370078740157483" bottom="0.39370078740157483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2021-07-13T13:51:25Z</cp:lastPrinted>
  <dcterms:created xsi:type="dcterms:W3CDTF">2021-04-06T08:24:29Z</dcterms:created>
  <dcterms:modified xsi:type="dcterms:W3CDTF">2021-09-22T12:14:38Z</dcterms:modified>
</cp:coreProperties>
</file>